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4包860w" sheetId="4" r:id="rId1"/>
  </sheets>
  <definedNames>
    <definedName name="_xlnm._FilterDatabase" localSheetId="0" hidden="1">'4包860w'!$A$1:$F$831</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<sst xmlns="http://schemas.openxmlformats.org/spreadsheetml/2006/main" count="3680" uniqueCount="1422">
  <si>
    <t>序号</t>
  </si>
  <si>
    <t>采购品目</t>
  </si>
  <si>
    <t>数量</t>
  </si>
  <si>
    <t>单位</t>
  </si>
  <si>
    <t>参数</t>
  </si>
  <si>
    <t>参数性质（说明：1. ★为实质性响应（不允许负偏离）参数、▲为重要参数。2.主要产品中含有以上两种符号，除标有“▲”的参数外，该产品的其他参数属于“★”参数。3.主要产品中含有演示项，其演示项不属于“★”参数。4.供应商提供的产品技术参数、规格及要求需完全满足或优于招标文件的要求。）</t>
  </si>
  <si>
    <t>二、2</t>
  </si>
  <si>
    <t>E学校实验仪器设备改造升级（初中部）</t>
  </si>
  <si>
    <t>间</t>
  </si>
  <si>
    <t>(五)</t>
  </si>
  <si>
    <t>初中物理实验室</t>
  </si>
  <si>
    <t>48座</t>
  </si>
  <si>
    <t>★</t>
  </si>
  <si>
    <t>初中物理数智实验设备</t>
  </si>
  <si>
    <t>共1间,每一间实验室的配置清单如下</t>
  </si>
  <si>
    <t>1.1</t>
  </si>
  <si>
    <t>总体要求</t>
  </si>
  <si>
    <t>座</t>
  </si>
  <si>
    <t>1.2</t>
  </si>
  <si>
    <t>交付要求</t>
  </si>
  <si>
    <t>1.3</t>
  </si>
  <si>
    <t>施工要求</t>
  </si>
  <si>
    <t>1.4</t>
  </si>
  <si>
    <t>教考一体机示教配套设施</t>
  </si>
  <si>
    <t>套</t>
  </si>
  <si>
    <t>1.5</t>
  </si>
  <si>
    <t>校级平台</t>
  </si>
  <si>
    <t>1.6</t>
  </si>
  <si>
    <t>校级平台管理终端</t>
  </si>
  <si>
    <t>台</t>
  </si>
  <si>
    <t>1、处理器： ≥1颗，24核，主频2.5GHz。
2、内存： ≥256GB DDR4。
3、硬盘： ≥480G SSD系统盘，≥10TB 3.5寸 7.2K RPM数据盘
4、RAID卡：支持0，1，5，10
5、网卡： ≥4个千兆网卡。
6、电源：≥2个900W</t>
  </si>
  <si>
    <t>1.7</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</si>
  <si>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</si>
  <si>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17、阅卷老师可以选择一场考试，阅卷时每个学生的主镜头和侧镜头画面同时自动播放，两个画面之间没有明显延迟，可以设置包括但不限于0.5X、1X、2X等倍速播放；
18、阅卷进度管理：利用展示整体阅卷进度，包括阅卷的百分比、已阅卷份数、剩余考卷份数、剩余考卷数量等。
19、阅卷权限控制：阅卷老师可以选择分配到自己的任何一场考试进行阅卷；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21、成绩异议复核：对评阅的成绩有异议时，可申请成绩复核。
22、数据统计：可查看每一场考试的数据统计，包括报考人数、考点数量、考试进度、阅卷进度等。</t>
  </si>
  <si>
    <t>1.8</t>
  </si>
  <si>
    <t>教考练系统</t>
  </si>
  <si>
    <t>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二、评分模块
▲1、AI功能：考题设置具有AI 功能，阅卷配置可开启AI评分；(投标人投标时须提供第三方检测机构出具 的具有CMA 或CNAS 标识的检验(测)报告扫描件，加盖投标人公章。)
2、评分设置：支持开启智能评卷，系统自动分配学生视频。最终成绩可为AI 评分结果或人工复核结果；
3、评分列表：具有 AI 评分列表，可以查看考试名称、考试状态、考试 时间等信息；
4、历史记录：支持查看考卷实验评分结果，可以同步显示≥1路视频画面回放；
5、考题设置：支持显示AI 实验评分题目，支持增、删、改、查题目；
6、可对学生实验操作过程及其完成情况进行智能评价。
（以下内容为演示项，不计入实质性响应与主要参数内容）
 使用教考练系统和其他配套设备完成该演示； 1.模拟“教学-练习-考试”全场景（需完成以下操作环节，但视频演示时仅演示（2）、（5）项） （1）教师在系统中创建实验题并录入评分标准； （2）学生在AI练习模式中学习标准，系统实时纠错； （3）组织一场模拟考试，算力服务器并行处理30名学生的实验视频，自动依据标准评分； （4）教师对低于置信阈值的考卷进行人工复核，调整分数后导出最终评分数据； （5）学生查看自己的评分报告及视频回放，对照标准分析失分点。</t>
  </si>
  <si>
    <t>★、▲</t>
  </si>
  <si>
    <t>1.9</t>
  </si>
  <si>
    <t>机柜</t>
  </si>
  <si>
    <t>1、机柜，高度≥42U,深度≥1000MM；
2、要求配置≥1把风扇，≥1个8位PDU；
3、立柱间距：标准19英寸，可放置服务器、交换机等设备；
4、门：前后六角孔或玻璃门。</t>
  </si>
  <si>
    <t>1.10</t>
  </si>
  <si>
    <t>老师示教端</t>
  </si>
  <si>
    <t>1.11</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</si>
  <si>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</si>
  <si>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</si>
  <si>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1.12</t>
  </si>
  <si>
    <t>学生端</t>
  </si>
  <si>
    <t>1.13</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</si>
  <si>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</si>
  <si>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5、主摄支持从上往下拍摄，支持两轴摆动调整拍摄角度，角度调整完成后，可保持固定角度拍摄；
6、副摄支持从正面或侧面拍摄；
7、硬件规格：
7.1)处理器≥8核心，主频≥2.2Ghz；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</si>
  <si>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1.14</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</si>
  <si>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</si>
  <si>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</si>
  <si>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1.15</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</si>
  <si>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</si>
  <si>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</si>
  <si>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1.16</t>
  </si>
  <si>
    <t>算力服务器</t>
  </si>
  <si>
    <t>1、安装方式：机架式；
2、CPU：≥2颗处理器，单颗≥32核，主频≥2.1GHz；
3、内存：≥512GB（DDR4 RECC）；硬盘： ≥2*480GB SSD+4TB SAS 7200RPM 企业级硬盘。
4、显卡：数量≥1 ，算力 ≥260 TOPS INT8，≥120 TFLOPS FP16，内存≥24GB，内存带宽≥300GB/秒；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
（整机须提供第三方检测机构出具的具有CMA或CNAS标识的检验（测）报告扫描件，加盖投标人公章。）</t>
  </si>
  <si>
    <t>1.18</t>
  </si>
  <si>
    <t>配套设备</t>
  </si>
  <si>
    <t>1.19</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</si>
  <si>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</si>
  <si>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</si>
  <si>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1.20</t>
  </si>
  <si>
    <t>核心操作垫</t>
  </si>
  <si>
    <t>张</t>
  </si>
  <si>
    <t>1、尺寸：≥80×40cm；
2、材质：PVC或液态硅胶。</t>
  </si>
  <si>
    <t>1.21</t>
  </si>
  <si>
    <t>技术服务（集成）</t>
  </si>
  <si>
    <t>项</t>
  </si>
  <si>
    <t>1、安装调试：包含实验室内所有设备的卸货、安装、调试工作。
2、辅材：含必要的安装辅材（如网线、信息面板、电源、线槽等）</t>
  </si>
  <si>
    <t>1.22</t>
  </si>
  <si>
    <t>教学基础设施</t>
  </si>
  <si>
    <t>1.23</t>
  </si>
  <si>
    <t>无感扩声系统</t>
  </si>
  <si>
    <t>音频处理器：
1、壁挂式设备，音频处理部分和功率放大器集成到一个机箱内。
2、前面板具有LCD液晶触摸显示屏，支持触摸操作。
3、音频输入输出接口要求：支持≥4路音频输入，支持≥4路输出。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音箱（2个）：
1、频率响应：80Hz-18KHz（±3dB）。
2、额定阻抗：≤8Ω。
3、总谐波失真（120Hz-20KHz频率范围内）：≤3%；
4、长期最大功率：≥60W；
5、高音单元：≥1吋,低音单元：≥4吋。</t>
  </si>
  <si>
    <t>1.24</t>
  </si>
  <si>
    <t>实训示教终端机</t>
  </si>
  <si>
    <t xml:space="preserve">【整体介绍】
整机一体化设计，配备一块≥21寸高清屏幕，分辨率1080P，正版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1、Cpu：13代I7或瑞芯微RK35系列或海思35系列等其他品牌同性能级别
2、运行内存：≥32G
3、存储：≥512G+2T
4、有线通信：以太网≥2*1GbE RJ45，可根据需要扩展为4*2.5GbE RJ45以太网
5、无线通信：双天线Wifi，支持2.4/5GHz无线通信,应支持蓝牙通信
6、可扩展模块：M.2 3042/3052 3G/4G/5G 模块，板载SIM卡槽
7、屏幕≥21寸,TFT-LCD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
 （以下内容为演示项，不计入实质性响应与主要参数内容）
1.配置至少一条万向摇臂副摄相机，支持投屏到智慧黑板等设备上；主摄像机支持多功能控制按键面板，可便捷的变倍、聚焦、亮度调节、冻结、菜单等常用功能控制。2.模拟实验实训场景，呈现4K分辨率下的画面细节清晰逼真的高清视频，拍摄快速动作，镜头快速、准确、稳定地完成自动聚焦，画面连贯。 </t>
  </si>
  <si>
    <t>1.25</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</si>
  <si>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</si>
  <si>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</si>
  <si>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1.26</t>
  </si>
  <si>
    <t>教师演示讲台</t>
  </si>
  <si>
    <t xml:space="preserve">一、规格：≥2400×700×900mm  
1、台面：采用≥15mm厚一体实芯烧制实验室专用台面，不可拼接，要求台面耐强腐蚀、耐高温、耐磨、便于清洁、美观大方、安全环保。  
▲（1）耐酸碱腐蚀性要求满足GB/T 17657-2022检测标准。耐磨要求满足GB/T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（投标人投标时须提供第三方检测机构出具的具有CMA或CNAS标识的检验（测）报告扫描件，加盖投标人公章。）    
5、显示屏：类型为触摸显示屏；尺寸≥15英寸；分辨率≥1920×1080（1080P）。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 
3、直流电源调节范围0~30V，额定电流≥3A；具备过载保护功能。  
4、配备标准网络模块接口及USB数据接口。  
5、内含5孔插座。  
四、升降工控系统  
1、处理器≥四核，主频≥3.1GHz；内存≥8GB；硬盘容量≥128GB；兼容正版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3、支持≥2路直流电机驱动、≥2路交流电机驱动、≥8路光电传感器输入；具备≥2路串口；支持≥2路直流及≥2路交流可控电源输出。  
4、智能升降系统可控制显示屏及视频采集装置升降，并支持视频采集装置≥90度旋转，方便实验操作演示。
（以下内容为演示项，不计入实质性响应与主要参数内容）
1.侧视视频采集装置独立于显示器左侧或右侧，通过金属框架支撑升降动力与显示器联动，顶视视频采集装置内置电动升降部件及旋转驱动部件，电动部件提供垂直升降功能，旋转部件具有旋转功能，提供顺时针≥90°及逆时针≥90°的旋转动力，带动旋转臂旋转，便于不同实验考试场景拍摄需要的角度； 2.支持顶视、侧视视频采集装置整体录像；支持顶视、侧视装置单独拍照；可快捷打开存储文件夹；顶视、侧视装置支持单独全屏显示，且放大倍数≥10倍。 </t>
  </si>
  <si>
    <t>1.27</t>
  </si>
  <si>
    <t>教师办公椅</t>
  </si>
  <si>
    <t>1、规格：w640*d640*h1160mm(±5%)；
2、面料：椅背采用透气网布，坐垫采用新板+密度棉+网布；
3、底盘：可360度旋转，气杆升降调节，高靠背带有头枕。铬金属脚架，扶手工程PP料。</t>
  </si>
  <si>
    <t>1.28</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</si>
  <si>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</si>
  <si>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3、台面下两侧主体支撑采用高强度铝合金一体压铸成型，壁厚≥1.5mm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GB/T24820-2024《实验室家具通用技术条件》。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</si>
  <si>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1.29</t>
  </si>
  <si>
    <t>实验凳</t>
  </si>
  <si>
    <t>同“学生实验桌/凳”中实验凳参数</t>
  </si>
  <si>
    <t>1.31</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</si>
  <si>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</si>
  <si>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4.参照海南初中物理学科对应教材仿真实验不少于65个仿真实验，实验视频不少于70个。</t>
  </si>
  <si>
    <t>1.32</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</si>
  <si>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</si>
  <si>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</si>
  <si>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1.33</t>
  </si>
  <si>
    <t>顶装智能控制平台</t>
  </si>
  <si>
    <t>1、集中控制系统。可执行各分项分页控制。
2、内嵌≥7寸彩色触摸液晶屏；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</si>
  <si>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1.34</t>
  </si>
  <si>
    <t>实验室远程管控系统</t>
  </si>
  <si>
    <t>1、能使用APP或小程序能控制总电源关闭；
2、使用APP或小程序能控制学生低压电源的交流电压，且电压值为实测值。如APP或小程序给学生交流电压3V，学生电源电压实测电压为3V；</t>
  </si>
  <si>
    <t>1.35</t>
  </si>
  <si>
    <t>智能吊装系统</t>
  </si>
  <si>
    <t>1.36</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</si>
  <si>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</si>
  <si>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</si>
  <si>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</si>
  <si>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1.37</t>
  </si>
  <si>
    <t>模块储藏装置</t>
  </si>
  <si>
    <t>采用ABS材质，模具一体成型。中间部分材质为塑钢结构。</t>
  </si>
  <si>
    <t>1.38</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</si>
  <si>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</si>
  <si>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</si>
  <si>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1.39</t>
  </si>
  <si>
    <t>学生端调节终端</t>
  </si>
  <si>
    <t>1、数字仪表盘用于展示学生电流电源；
2、采用面板上的数字按键进行电源电压的调节；
3、采用面板上的数字按键微调电源距离，当调整完成后，教师主控能锁定，使学生不能随意调整；</t>
  </si>
  <si>
    <t>1.40</t>
  </si>
  <si>
    <t>伸缩线束</t>
  </si>
  <si>
    <t>含高低压供电线缆和网络线缆</t>
  </si>
  <si>
    <t>1.41</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</si>
  <si>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</si>
  <si>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</si>
  <si>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1.42</t>
  </si>
  <si>
    <t>供电及布线</t>
  </si>
  <si>
    <t>2.5mm²电线，给学生低压电源供电；1mm²屏蔽电源线;教室配电箱等</t>
  </si>
  <si>
    <t>1.43</t>
  </si>
  <si>
    <t>吊杆支架</t>
  </si>
  <si>
    <t>环氧树脂喷涂金属吊杆</t>
  </si>
  <si>
    <t>1.44</t>
  </si>
  <si>
    <t>五金件</t>
  </si>
  <si>
    <t>国标五金件（不含桁架）</t>
  </si>
  <si>
    <t>物理仪器室设备</t>
  </si>
  <si>
    <t>共1间,每一间仪器室的配置清单如下</t>
  </si>
  <si>
    <t>2.1</t>
  </si>
  <si>
    <t>2.2</t>
  </si>
  <si>
    <t>2.3</t>
  </si>
  <si>
    <t>仪器柜</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</si>
  <si>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</si>
  <si>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2.4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</si>
  <si>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</si>
  <si>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</si>
  <si>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2.5</t>
  </si>
  <si>
    <t>安装费</t>
  </si>
  <si>
    <t>1、实验室设备安装及调试。</t>
  </si>
  <si>
    <t>初中物理教学仪器</t>
  </si>
  <si>
    <t>共1套,每一套教学仪器的配置清单如下</t>
  </si>
  <si>
    <t>3.1</t>
  </si>
  <si>
    <t>配置班额</t>
  </si>
  <si>
    <t>人</t>
  </si>
  <si>
    <t>3.2</t>
  </si>
  <si>
    <t>3.3</t>
  </si>
  <si>
    <t>02012</t>
  </si>
  <si>
    <t>旋片式真空泵</t>
  </si>
  <si>
    <t>1、一种旋片式油封单级真空泵。2、抽气速率：3.6M3/H，极限压力：5Pa，电机功率：150W，进气口径：Φ10mm，用油量：220ml，质量：约6.8kg</t>
  </si>
  <si>
    <t>02015</t>
  </si>
  <si>
    <t>打气筒</t>
  </si>
  <si>
    <t>1、产品由气筒、踏脚、活塞、活塞杆、手柄、橡胶管、气针夹等组成。2、整机尺寸：不小于Φ28mm*535mm*112mm3、气筒内径22.5mm±0.2mm，长约460mm，铝材制成。4、踏脚选用金属制成。5、活塞杆Φ17mm，与活塞固定牢靠，活塞与气筒配合密合。6、气针夹选配有两种功能，可在自行车、摩托车等使用。7、其余应符合SB/T10205《打气筒》的技术要求。采用优质钢材、防锈处理及表面环保油漆涂层精制而成。符合JY0001－2003《教学仪器一般质量要求》的有关规定。</t>
  </si>
  <si>
    <t>02115</t>
  </si>
  <si>
    <t>透明盛液筒</t>
  </si>
  <si>
    <t>1．产品由透明塑料制成。2．外表尺寸：高：300mm；直径：φ100mm，壁厚2mm。3．产品口部圆正，底部平整，表面无凹凸不平现象，无擦伤、划痕、裂缝，透明度好。4．符合JY0001－2003《教学仪器一般质量要求》的有关规定。</t>
  </si>
  <si>
    <t>02116</t>
  </si>
  <si>
    <t>透明水槽(圆形或方形)</t>
  </si>
  <si>
    <t>φ270mm×高140mm,或300mm×300mm×高150mm</t>
  </si>
  <si>
    <t>02125</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</si>
  <si>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</si>
  <si>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</si>
  <si>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03</t>
  </si>
  <si>
    <t>支架</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</si>
  <si>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</si>
  <si>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</si>
  <si>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</si>
  <si>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</si>
  <si>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</si>
  <si>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</si>
  <si>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</si>
  <si>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</si>
  <si>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</si>
  <si>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03013</t>
  </si>
  <si>
    <t>旋转架</t>
  </si>
  <si>
    <t xml:space="preserve">1.注塑成型，每套为2个；
2.由底座、支杆、转台组成；
3.旋转架中心设有半圆槽，槽体直径约12mm（±1mm），槽深约5mm（±1mm）；底座尺寸不小于60×60×15mm，旋转架总高不低于90mm。
</t>
  </si>
  <si>
    <t>04</t>
  </si>
  <si>
    <t>电源</t>
  </si>
  <si>
    <t>04010</t>
  </si>
  <si>
    <t>电池盒</t>
  </si>
  <si>
    <t>组</t>
  </si>
  <si>
    <t>可串并联电池盒由1节1号电池的4个电池盒组合而成，做串连或并联使用。各接触片使用铜质或不锈钢材料，表面镀铬并联采用接触片连接，串联采用钦扭连接。</t>
  </si>
  <si>
    <t>（1）</t>
  </si>
  <si>
    <t>测量</t>
  </si>
  <si>
    <t>11</t>
  </si>
  <si>
    <t>质量</t>
  </si>
  <si>
    <t>11004</t>
  </si>
  <si>
    <t>托盘天平</t>
  </si>
  <si>
    <t>最大称量100g，分度值0.1g,标尺称量0-10g,秤量允许误差为±0.5d(分度值),砝码组合的总质量（包括标尺计量值）应不小于天平的最大秤量,冲压件及铸件表面应光洁平整，不应有毛刺、锋棱、裂纹和显见砂眼,电镀件的镀层应色泽均匀，不应有露底和显见的麻点、水迹、擦伤等缺陷,油漆件表面应平整光滑，色泽均匀，不应有露底、起泡、挂漆、擦伤等缺陷</t>
  </si>
  <si>
    <t>11005</t>
  </si>
  <si>
    <t>1.最大称量200g，分度值0.2g,标尺称量0-5g。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</si>
  <si>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11021</t>
  </si>
  <si>
    <t>金属钩码</t>
  </si>
  <si>
    <t>10g×1,20g×2,50g×2,200g×2。塑料盒包装。</t>
  </si>
  <si>
    <t>13</t>
  </si>
  <si>
    <t>温度</t>
  </si>
  <si>
    <t>13001</t>
  </si>
  <si>
    <t>温度计</t>
  </si>
  <si>
    <t>支</t>
  </si>
  <si>
    <t>1．红液。2．全长：300mm；外径：6±1mm；头：10mm。3．测量范围：0－100℃；最小分度值：1℃；允许误差±1℃。4．玻管要直，不得弯曲，不得崩损缺口，红液不得断线。5．产品应符合《玻璃仪器通用技术要求》6．要符合技术标准的要求JJG130《温度计》7．符合JY0001－2003《教学仪器设备产品一般质量要求》的有关规定。</t>
  </si>
  <si>
    <t>13003</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</si>
  <si>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5．产品应符合《玻璃仪器通用技术要求》6．要符合技术标准的要求JJG130《温度计》7．符合JY0001－2003《教学仪器设备产品一般质量要求》的有关规定。</t>
  </si>
  <si>
    <t>13004</t>
  </si>
  <si>
    <t>演示温度计</t>
  </si>
  <si>
    <t>只</t>
  </si>
  <si>
    <t>1.由玻璃温度计、标度牌、保护套组成。2.感温液：红色，装在感温泡和毛细管中。3.其标度线有两种温度指示，摄氏温度（符号℃）和热力学温度（符号K）。4.刻度范围：摄氏温标0～100℃，热力学温标273～373K。每1℃刻线的长度为4mm。</t>
  </si>
  <si>
    <t>力</t>
  </si>
  <si>
    <t>14001</t>
  </si>
  <si>
    <t>条形盒测力计</t>
  </si>
  <si>
    <t>10N。1.由方形弹簧盒（带刻板）、弹簧、提环、挂钩、指针等组成。零点可调。2.最小刻度：0.2N。4.金属表面防锈处理。</t>
  </si>
  <si>
    <t>14002</t>
  </si>
  <si>
    <t>5N。1.由方形弹簧盒（带刻板）、弹簧、提环、挂钩、指针等组成。零点可调。2.最小刻度：0.1N。4.金属表面防锈处理。</t>
  </si>
  <si>
    <t>14004</t>
  </si>
  <si>
    <t>1N。1.由方形弹簧盒（带刻板）、弹簧、提环、挂钩、指针等组成。零点可调。2.最小刻度：0.02N。4.金属表面防锈处理。</t>
  </si>
  <si>
    <t>14005</t>
  </si>
  <si>
    <t>圆筒测力计</t>
  </si>
  <si>
    <t>5N；外筒由透明塑料制成，外径21mm，长150mm；具有优良测量性能的耐疫劳弹簧、提环和塑料外筒等构成，全封闭结构。2、有N和g对应刻度，最小分度值为0.1N，最大分度值1N上标有数字。</t>
  </si>
  <si>
    <t>14011</t>
  </si>
  <si>
    <t>演示测力计</t>
  </si>
  <si>
    <t>由弹簧、指针、刻度板、拉杆、悬挂装置、夹持柄等组成，刻度板为塑料制品，刻度值为0N～2N，最小分度值为0.1N、最大分度值为0.5N。右左侧刻度线一致。</t>
  </si>
  <si>
    <t>拉压测力计</t>
  </si>
  <si>
    <t>1.量程：10N，分度值：0.2N。2.拉力测力计由耐疲劳弹簧、指针、调节器、小勾、承压台和分度板等构成。3.材料用工程塑料或≥0.5mm的金属薄板制成。4.其它技术要求参照JY0127执行。5.安全、结构、外观应符合JY0001第5、6、7的有关要求执行。</t>
  </si>
  <si>
    <t>双向测力计</t>
  </si>
  <si>
    <t>1.双向测力计主要由左右对称的标尺、拉压弹簧、指针架、拉杆、托架、挂钩、限拉片等组成。2.最大测量范围10N，最小分度值0.5N。3.测力计由工程塑料或金属材料制成，测力计两端挂钩，其材料应符合JY0001中的7.4和7.7条的要求。4.其它技术要求应符合JY0127的有关规定。5.结构、外观应符合JY0001第6、7的有关要求执行。</t>
  </si>
  <si>
    <t>14020</t>
  </si>
  <si>
    <t>握力计</t>
  </si>
  <si>
    <t>1.由测力盘、指针、握力杆、弹簧等组成。2.刻度盘标有0—1000N。3.性能、结构、外观应符合JY0001第4、6、7章有关规定。</t>
  </si>
  <si>
    <t>14021</t>
  </si>
  <si>
    <t>拉力计</t>
  </si>
  <si>
    <t>1.采用表盘推拉力计。2.表盘推拉力计材料选用工程塑料或金属材料。3.刻度盘标有10—500N，最小单位5N。4.拉力计应能承受1分钟550N的拉力而不损坏。5.性能、结构、外观应符合JY0001第4、6、7章有关规定。</t>
  </si>
  <si>
    <t>15</t>
  </si>
  <si>
    <t>电</t>
  </si>
  <si>
    <t>15001</t>
  </si>
  <si>
    <t>演示电表</t>
  </si>
  <si>
    <t>量程范围：检流计：100～0～-100µA（内阻＜500Ω＝；电压计：直流电压0～10V、0～25V；电流计：直流电流0～500µA、0～5mA、0～100mA、0～1A、0～5A；电表精度要求2.5级</t>
  </si>
  <si>
    <t>15002</t>
  </si>
  <si>
    <t>数字演示电表</t>
  </si>
  <si>
    <t>4-1/2位，双面显示，同一物理量能自动转换量程。直流电流：200μA、2mA、20mA、200mA、2A、20A，不确定度0.2％；直流电压：2V、20V、200V，不确定度0.1％；电阻：200Ω、2kΩ、20kΩ、200kΩ、2MΩ、20MΩ，不确定度0.2％；交流电压：2V、20V、200V、700V，不确定度0.5％；交流电流：2mA、20mA、200mA、2A，不确定度1.0％。2A、20A自动过载保护，故障排除自动恢复。交流供电，采用II类变压器。</t>
  </si>
  <si>
    <t>15008</t>
  </si>
  <si>
    <t>直流电流表</t>
  </si>
  <si>
    <t>2.5级，0.6A，3A等级指数2.5级，量程0.6A、3A。</t>
  </si>
  <si>
    <t>15009</t>
  </si>
  <si>
    <t>直流电压表</t>
  </si>
  <si>
    <t>2.5级，3V，15V等级指数2.5级，量程3V、15V。</t>
  </si>
  <si>
    <t>15010</t>
  </si>
  <si>
    <t>灵敏电流计</t>
  </si>
  <si>
    <t>测量范围：-300µA～0～300µA。误差：≤5μA。</t>
  </si>
  <si>
    <t>16</t>
  </si>
  <si>
    <t>其它</t>
  </si>
  <si>
    <t>16001</t>
  </si>
  <si>
    <t>密度计</t>
  </si>
  <si>
    <t>1.计量范围：密度1.000—2.000。2.最小分度值：0.001。3.全长：250±10mm。4.误差：±0.001。5.产品符合GB/T17764-2008《密度计》的技术要求。</t>
  </si>
  <si>
    <t>16002</t>
  </si>
  <si>
    <t>1.计量范围：密度0.7000—1.000。2.刻度：0.001。3.全长：250±10mm。4.误差：±0.001。5.产品符合GB/T17764-2008《密度计》的技术要求。</t>
  </si>
  <si>
    <t>16005</t>
  </si>
  <si>
    <t>罗盘</t>
  </si>
  <si>
    <t>产品为手持式，表盘形式。
1、产品由基准线、转动表盘、放大镜、指南针、金属挂件组成。</t>
  </si>
  <si>
    <t>16008</t>
  </si>
  <si>
    <t>空盒气压计</t>
  </si>
  <si>
    <t>多膜盒。产品由上拖板、真空膜盒、连接拉杆、调节螺丝、中间轴、调整器、扇形齿轮、直齿轮、偏心螺钉、游丝、指针、刻度盘及打气球等组成。1.测量范围：80～106Kpa，分度值：0.1Kpa，测量误差：小于0.25Kpa。3.全透明外壳。</t>
  </si>
  <si>
    <t>（2）</t>
  </si>
  <si>
    <t>专用仪器</t>
  </si>
  <si>
    <t>21</t>
  </si>
  <si>
    <t>力学</t>
  </si>
  <si>
    <t>21003</t>
  </si>
  <si>
    <t>运动和力实验器</t>
  </si>
  <si>
    <t>1.由平面板、短斜面，小车，钢球1个，塑料球1个，塑料盒1只，毛巾1块，布1块组成。短斜面长度200mm±5mm，宽120mm±5mm，厚12mm±2mm，有可调节斜面倾角的支撑，表面用黑色节字贴包贴，平整、光滑，美观。平面板长度530mm±5mm，宽120mm±5mm,厚12mm±2mm，有可调节斜面倾角的支撑，表面用黑色节字贴包贴，平整、光滑，美观。小车外形尺寸约：105mm×65mm×40mm,小车轮距不小于50mm，轴距不小于67mm，车轮直径不小于20mm。小车在500mm长度平面内。</t>
  </si>
  <si>
    <t>21004</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</si>
  <si>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</si>
  <si>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</si>
  <si>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21005</t>
  </si>
  <si>
    <t>摩擦计</t>
  </si>
  <si>
    <t>由磨擦板和磨擦块组成。磨擦板外形尺寸≥500mm×50mm×10mm。磨擦块外形尺寸100mm×40mm×30mm。上面有两个砝码孔，端面中心有挂钩。</t>
  </si>
  <si>
    <t>21006</t>
  </si>
  <si>
    <t>螺旋弹簧组</t>
  </si>
  <si>
    <t>1、产品由5种钢丝绕成的螺旋弹簧组成。2、弹簧的拉力分别为0.5N、1N、2N、3N、5N，弹簧表面镀镍防锈，弹簧上端为圆环，下端有三角片，杠勾，指针等。</t>
  </si>
  <si>
    <t>21007</t>
  </si>
  <si>
    <t>阿基米德原理实验器</t>
  </si>
  <si>
    <t>1.由测力计、塑料吊桶、塑料圆柱体、溢液杯组成。2.测力计面板应有0g、50g、100g、150g、200g和0N、0.5N、1.0N、1.5N、2.0N两种对应刻度、量程的示值误差≤1%，测力计上端要有零调装置。塑料圆柱的体积为100ml,有等分刻度线，质量≥120g，直径≥φ35mm,塑料吊桶透明,外直径≥φ400mm，容积为100ml有等分刻度线,溢液杯透明</t>
  </si>
  <si>
    <t>液体压强与深度关系实验器</t>
  </si>
  <si>
    <t>由低重心实验筒、砝码组（放入实验筒内）、浮标环等组成；实验筒在水中倾斜不应超过8</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</si>
  <si>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</si>
  <si>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</si>
  <si>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21013</t>
  </si>
  <si>
    <t>物体浮沉条件演示器</t>
  </si>
  <si>
    <t>由透明盛液筒（内径≥95mm，深度≥285mm）、浮体及附件（U形杯、叉子、注射器、密度计）组成；悬浮应有微调，浮体可处于漂浮、悬浮、下沉三种状态</t>
  </si>
  <si>
    <t>21014</t>
  </si>
  <si>
    <t>潜水艇浮沉演示器</t>
  </si>
  <si>
    <t>1.由透明气室及吸排气装置配套组成，气室顶端有吸排气孔，下端有进、排水孔。2.气室用无毒、透明塑料制成。气室容积≥300cm3。3.性能、结构和外观符合JY0001第4、6、7有关规定。</t>
  </si>
  <si>
    <t>21015</t>
  </si>
  <si>
    <t>液体内部压强实验器</t>
  </si>
  <si>
    <t>由承压盒、支杆、过渡接头、硅橡胶管、硅橡胶膜组成；承压盒内径Φ36mm～Φ38mm硅橡胶膜厚0.5mm，支杆长度不小于300mm有手动转动机构，有标尺</t>
  </si>
  <si>
    <t>21016</t>
  </si>
  <si>
    <t>微小压强计</t>
  </si>
  <si>
    <t>透明圆筒壁同一直线上不同高度处应有3个喷嘴，有表示深度的标尺</t>
  </si>
  <si>
    <t>21017</t>
  </si>
  <si>
    <t>液体对器壁压强演示器</t>
  </si>
  <si>
    <t>21020</t>
  </si>
  <si>
    <t>大气压系列实验器</t>
  </si>
  <si>
    <t>1.由透明杯、橡胶套圈、胶塞、多孔盖、方格盖板、带嘴盖板、小气球、弹簧夹、乳胶管组成。2.透明杯的直径≥80mm，高度≥120mm。3.乳胶管长≥400mm，壁厚≥2mm。4.弹簧夹采用钢丝。5.性能、结构、外观应符合JY0001第4、6、7章有关规定。</t>
  </si>
  <si>
    <t>21030</t>
  </si>
  <si>
    <t>杠杆</t>
  </si>
  <si>
    <t>产品由调节螺母、杆身、转轴、螺杆及挂钩孔组成。
杆身长500mm±20mm宽25mm，每两个挂钩孔间隔20mm。转轴为铜制,以转轴为中心为零点向两端刻有刻度线(长6mm宽0.5mm)每两条刻度线间隔10mm，两端各25条。螺杆为金属材质，直径6mm,有郊长度为70mm</t>
  </si>
  <si>
    <t>21031</t>
  </si>
  <si>
    <t>演示滑轮组</t>
  </si>
  <si>
    <t>演示滑轮组的组成及规格：包括单滑轮2个、三并滑轮2个、三串滑轮2个、可卡滑轮2个。单滑轮配备数量:2个，轮盘数量:1个，外径D:70mm，轮缘厚a:8mm，轮毂厚b：10mm，槽深c：5mm；三并滑轮配备数量:2个，轮盘数量:3个，外径D:70mm，轮缘厚a:8mm，轮毂厚b：10mm，槽深c：5mm；三串滑轮配备数量:2个，轮盘数量:3个，其一为外径D:70mm，轮缘厚a:8mm，轮毂厚b：10mm，槽深c：5mm；其二为外径D:53mm，轮缘厚a:8mm，轮毂厚b：10mm，槽深c：5mm；其三为外径D:40mm，轮缘厚a:8mm，轮毂厚b：10mm，槽深c：5mm，三并滑轮为直边半封闭式，三串滑轮和单滑轮为单边悬臂式，滑轮的上下挂钩方向互成90°或可转动。</t>
  </si>
  <si>
    <t>21033</t>
  </si>
  <si>
    <t>滚摆</t>
  </si>
  <si>
    <t>1．滚摆由摆体（摆轮和摆轴）、悬线、支柱、横梁和底座组成。2．摆轮直径Φ125mm。摆轴直径Φ8mm，长160mm，轴上两个穿线孔距离140mm，穿线孔径Φ1.5mm。支柱高400mm，横梁长240mm。3．摆体（摆轮和摆轴）重0.65Kg。4．摆轴对摆轮的垂直度公差为0.25mm。5．摆轴应粗细均匀。轴上二穿线孔对于摆轮的对称公差为0.5mm。6．摆体重心偏移轴线公差为0.45mm。7．摆轴镀铬。底座应稳固、表面涂漆，支柱表面应作防锈处理。8．产品应符合JY110-82《滚摆》的要求。</t>
  </si>
  <si>
    <t>21037</t>
  </si>
  <si>
    <t>飞机升力原理演示器</t>
  </si>
  <si>
    <t>1、产品由风机、飞机模型、透明罩、滑杆、滑杆压板、底座等组成。2、风机：（1）风机工作电压：AC220V±22V50HZ；（2）风机导风管口横截面为长方形，风力应稳定、均匀。（3）风机的风量大小应可调节，调节旋钮应转动灵活。（4）风机上的开关及调节旋钮应可靠耐用、松紧适度、手感舒适。（5）风机工作时不得产生大于60dB的噪音和剧烈震动。3、飞机模型：（1）飞机模型应采用质轻的材料制作，应造型逼真。整件表面光洁，无飞边毛刺。（2）机翼应成型为前端圆钝、后端尖锐，上弯下平，上下不对称。机翼尺寸不小于110×80×20mm。（3）透明罩应采用透明性好的材料制作，表面光洁无划痕。长度不小于185mm，高度不小于85mm。（4）滑杆高度应不小于120mm，要求杆身挺直、光滑，飞机模型在滑杆上应能上下活动自如。（5）滑杆压板应与滑杆配合可靠，取放方便。仪器工作时，飞机模型在上升至滑杆顶部时不得脱出。（6）底座应放置平稳，周边光滑。尺寸不小于520×150×30mm。（7）调整好仪器后，接通电源，闭合电源开关，通过透明罩观察，飞机模型应能缓缓升起，通过调节风量旋钮，应可控制飞机模型上升的高度。</t>
  </si>
  <si>
    <t>振动和波、热学</t>
  </si>
  <si>
    <t>音叉</t>
  </si>
  <si>
    <t>256Hz1、产品由音叉、共鸣箱、音叉槌组成。2、音叉外形尺寸：≥190mm×5mm×8mm。3、共鸣箱外形尺寸：≥300mm×80mm×40mm。4、音叉槌用橡胶制造，槌杆用木材或塑料制造；应符合JY/T0395-2007《教学音叉》标准。</t>
  </si>
  <si>
    <t>22002</t>
  </si>
  <si>
    <t>512Hz1、产品由音叉、共鸣箱、音叉槌组成。2、音叉外形尺寸：≥150mm×5mm×8mm。3、共鸣箱外形尺寸：≥300mm×80mm×40mm。4、音叉槌用橡胶制造，槌杆用木材或塑料制造。应符合JY227-87《F256音叉、F512音叉》的要求。</t>
  </si>
  <si>
    <t>发音齿轮</t>
  </si>
  <si>
    <t>由三片齿板、转动轴等组成。齿轮用钢材制成，齿数分别为80、60、40齿，三片齿板表面镀铬，其余表面镀锌。应符合JY224-87《发音齿轮》的要求。</t>
  </si>
  <si>
    <t>单摆</t>
  </si>
  <si>
    <t>1、由摆球、线绳组成。2、钢球直径19mm。3、摆球均沿直径方向钻孔，供穿线使用，钢球表面镀铬、抛光。4、摆球附悬线1根，长度均≥1100mm。</t>
  </si>
  <si>
    <t>22203</t>
  </si>
  <si>
    <t>空气压缩引火仪</t>
  </si>
  <si>
    <t>1、由手柄、连杆、端盖、耐油橡皮圈、气缸体、底座等组成。2、手柄和底座为塑料制品。3、气缸体为透明塑料注塑成型，表面光洁、透明。</t>
  </si>
  <si>
    <t>22210</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</si>
  <si>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</si>
  <si>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</si>
  <si>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</si>
  <si>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</si>
  <si>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23010</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</si>
  <si>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</si>
  <si>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</si>
  <si>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23011</t>
  </si>
  <si>
    <t>单刀开关</t>
  </si>
  <si>
    <t>1.由底座，接线柱，闸刀，刀座，刀承和绝缘手柄组成。
2.底座：黑色塑料，75mm×39mm×10mm
3.闸刀刀座采用铜片,长50mm、宽8mm，厚0.6mm。工作电压不超过36V，工作电流不超过6A。</t>
  </si>
  <si>
    <t>23012</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</si>
  <si>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</si>
  <si>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</si>
  <si>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23013</t>
  </si>
  <si>
    <t>1、50Ω，1.5A2、电阻阻值误差≤10%3、绝缘层耐压1.5V4、工作温升≤300℃5、绝缘电阻：≥20M∩6、耐压1.5KV不出现飞弧和击穿。7、电接触：滑动头在滑动时电阻阻值应均匀化，不得有间断跳跃现象。8、触头机械压力：滑动头与电阻线、滑杆保持良好的弹性、接头应圆滑，压力均可，滑动应顺畅。</t>
  </si>
  <si>
    <t>23014</t>
  </si>
  <si>
    <t>1、5Ω，3A；2、产品由线绕瓷管、滑动头、滑杆、支架、接线柱等主要部件组成。有氧化膜绝缘层的铜镍合金电阻丝密绕在瓷管上。3、变阻器电阻值误差不超过±10%。4、变阻器能在环境温度-10℃至+40℃，相对湿度不大于85%的条件下连续工作。</t>
  </si>
  <si>
    <t>23019</t>
  </si>
  <si>
    <t>电阻定律演示器</t>
  </si>
  <si>
    <t>1.由底板及铜、铁、镍铬三种金属导线、接线柱、连接片、支撑架等组成。2.外形尺寸：≥1050mm×150mm×40mm。3.产品应符合JY217－87《电阻定律演示器》的有关规定。</t>
  </si>
  <si>
    <t>23020</t>
  </si>
  <si>
    <t>电阻定律实验器</t>
  </si>
  <si>
    <t>1.由底板及铜、铁、镍铬三种金属导线、接线柱、连接片、支撑架等组成。2.外形尺寸：≥550mm×170mm×40mm。3.产品应符合JY217－87《电阻定律演示器》的有关规定。</t>
  </si>
  <si>
    <t>23031</t>
  </si>
  <si>
    <t>初中电学演示箱</t>
  </si>
  <si>
    <t>磁贴式电学演示箱1．本产品配备的仪器应能满足初中物理教学大纲的最低要求，且实验效果良好。2．本实验箱箱内最少应装备如下表规定的仪器。序号仪器名称规格数量技术要求1滑动变阻器20Ω/2A50Ω/1.5A各1件JY218标准200Ω/1.25A5Ω/3A初中学生组1件JY218标准；2学生线路实验板1件；3焦耳定律演示器T0541对；4条形磁铁10个1盒；5小磁针附丝绸1对JY179标准；6玻棒（有机）附毛皮1对JY122标准；7胶棒1件JY50标准；8蹄形电磁铁1件JY123标准；9演示电磁继电器1件JY218标准；10左右手定则演示1件JY28标准；11电机模型立式1件12导线2ｍ。3．各仪器在箱内应定位可靠。4．箱体尺寸应以各仪器在箱体内存放合理为原则。5．箱内各个活动部位开启应灵活，仪器取用方便。6．箱体及门、盖、提手、合页、箱扣等结合处要连接可靠，不得由于震动、碰撞而变形、松脱。7．箱体及部件应有一定的耐腐蚀性能。</t>
  </si>
  <si>
    <t>23035</t>
  </si>
  <si>
    <t>焦耳定律演示器</t>
  </si>
  <si>
    <t>产品由面板、贮气盒、电阻、液面玻璃管、乳胶管、止水夹、底脚等组成。产品主要性能指标：电压范围：DC6～10V或AC6～10V50Hz；电阻阻值：R1=10Ω，R2=10Ω，R3=10Ω，R4=5Ω，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</si>
  <si>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23036</t>
  </si>
  <si>
    <t>焦耳定律实验器</t>
  </si>
  <si>
    <t>1、由面板、贮气盒、电阻、电流表、玻璃管、连接软管等构成；2、电源电压：DC6V-10V,工作电流：小于1A；3、面板尺寸不小于270mm×250mm,面板上标尺不小于140mm,每10mm一分度，并标注数字，刻度线均匀，宽度为1mm。4、贮气盒三只，由透明材料做成，密封良好，无漏气，容积不小于70cm³。贮气盒内装有外形尺寸相同，阻值不同（5Ω1只，10Ω2只）的电阻，电阻上有明显的阻值、功率等标识。阻值误差在5%以内。电阻的引线与贮气盒上部的接线柱连接，并且连接可靠。另一个10Ω电阻装在面板的接线柱上。5、电流表为1A，最小分度为50mA,外形尺寸不小于55mm×60mm，6、两支玻璃管为U形管，内径均匀，管外径约5mm±0.5mm，壁厚不小于0.5mm，U形管长边不小于150mm,短边不小于30mm。玻璃管通过退火处理，消除应力。贮气盒与玻璃管通过软管相连，要求连接可靠，不漏气，分离容易。6、在2分钟，演示效果应显著。7、面板及各塑料件应表面平整，无变形、毛刺，颜色配置应突出演示效果。</t>
  </si>
  <si>
    <t>23038</t>
  </si>
  <si>
    <t>玩具电动机</t>
  </si>
  <si>
    <t>产品由底座、小电动机、风扇、接线柱、外接导线等组成。底座采用工程塑料制作，外形尺寸约50×50×15mm，底座上设有接线装置，接线柱为M4铜质标准件，接线帽红、黑各一；小电动机启动电压1.5-3V，机壳透明，能清楚看清内部结构。风扇采用无毒优质塑料制作，外圆直径25mm；外接导线采用多股铜芯软导线，长约200mm。</t>
  </si>
  <si>
    <t>电磁、电子</t>
  </si>
  <si>
    <t>24003</t>
  </si>
  <si>
    <t>磁感线演示器</t>
  </si>
  <si>
    <t>产品由透明有机成型盒内装细铁粉、配条形磁铁组成。透明有机成型盒外形尺寸：200mm×110mm×30mm，盒体下部一角应有释放铁粉的螺丝孔。</t>
  </si>
  <si>
    <t>24004</t>
  </si>
  <si>
    <t>立体磁感线演示器</t>
  </si>
  <si>
    <t>1.仪器由条形磁铁及六个矩形透明磁感应板立片、蹄形磁铁及月牙形透明磁感应板和固定支架组成。2.透明磁感应板上装有多个小磁针；每块板上的空穴数量≥130个；直径：≥172mm，高：≥205mm，条形磁铁边长：≥19mm，条形磁铁长：≥80mm，U型磁铁臂长：≥65mm。</t>
  </si>
  <si>
    <t>24005</t>
  </si>
  <si>
    <t>磁感线演示板</t>
  </si>
  <si>
    <t>磁感线演示板由透明穴板、小铁针、方架及永磁体组成。透明穴板采用“372”材料制作，表面光洁无划痕。透明穴板尺寸为225×225×25mm；</t>
  </si>
  <si>
    <t>24006</t>
  </si>
  <si>
    <t>电流磁场演示器</t>
  </si>
  <si>
    <t>1．仪器由直线电流磁场演示器、环形电流磁场演示器、螺线管电流磁场演示器等构成。2．工作电流：直流3～6A</t>
  </si>
  <si>
    <t>24007</t>
  </si>
  <si>
    <t>菱形小磁针</t>
  </si>
  <si>
    <t>1、16个。
2、小磁针体长28mm，宽8mm，磁针体为平面菱形，中间铆接铜轴承套，内嵌玻璃轴承，磁针体表面喷漆，有极性标志，N极为红色，S极为兰色。
3、执行JY0012-1990标准</t>
  </si>
  <si>
    <t>24008</t>
  </si>
  <si>
    <t>翼形磁针</t>
  </si>
  <si>
    <t>对</t>
  </si>
  <si>
    <t>由垂直翼形针体和支座组成。翼型磁针，每组2支，J2405型；磁针体长140±2.0mm，宽8±0.7mm。支座低径71±1.5mm，总高112±1.7mm；产品应符合JY0012－90《磁针》的有关规定。</t>
  </si>
  <si>
    <t>24009</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</si>
  <si>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</si>
  <si>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</si>
  <si>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24010</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</si>
  <si>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</si>
  <si>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</si>
  <si>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蹄形电磁铁</t>
  </si>
  <si>
    <t>密绕细线，稀绕粗线线圈骨架用塑料制成。骨架上在两端应有接线柱，接线柱要安装牢固。铁芯磁路平均总长度≥220mm，两磁极面中心距离≥40mm。接线柱、焊片及垫圈均为铜质。接线柱分别用红色、黑色表示接入后的电流方向。线圈外绕有明显的绕向标志。绕向标志方向应与线圈绕向一致。产品应符合JY0013－90《蹄形电磁铁》的有关规定。</t>
  </si>
  <si>
    <t>演示电磁继电器</t>
  </si>
  <si>
    <t>包括电磁线圈、铁芯、轭铁、衔铁、常开触点、常闭触点、弹簧、底座等。电磁铁额定工作电压直流9V，工作电流100mA±15mA吸合电流≤70mA，释放电流20mA～40mA触点常闭电阻≤1Ω，常开电阻≤0.5Ω，开距≥2mm</t>
  </si>
  <si>
    <t>24016</t>
  </si>
  <si>
    <t>磁场对电流作用实验器</t>
  </si>
  <si>
    <t>1.由强磁铁（U形磁铁）、导电管、接线杆、支架（方座支架）组成。2.导电管为空心，薄壁黄铜管。3.导电管引线用外径≥1mm的多股塑料软线，线端接线叉并加套管，长度≥350；4接线杆2只用≥Φ8mm×200mm的绝缘材料制成；在其上方装红、黑两只644型接线柱，两端用M6×10mm镀铬螺丝固定。5.强磁铁（U形磁铁）用专用夹固定在方座支架上。</t>
  </si>
  <si>
    <t>24017</t>
  </si>
  <si>
    <t>左右手定则演示器</t>
  </si>
  <si>
    <t>1.左右手定则演示器由塑料底座、电镀撑杆、接线板、方形线圈组成。
2.底座采用优质塑料，规格：168mm×108mm×14mm
3.撑杆长253mm。
4.方形线圈边长80mm
5.接线板长148mm</t>
  </si>
  <si>
    <t>24018</t>
  </si>
  <si>
    <t>小型电动机实验器</t>
  </si>
  <si>
    <t>卧式，由定子、转子、电刷、转子支架和底座组成。定子磁铁含一个永久磁铁和一个励磁线圈（带铁芯）；换向器与转子轴的同轴度≤0.5mm。外形尺寸：≥90*45*90mm。</t>
  </si>
  <si>
    <t>24019</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</si>
  <si>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</si>
  <si>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</si>
  <si>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电机原理说明器</t>
  </si>
  <si>
    <t>1.演示直流电动机定子与转子并激加10V-6V电压，转速可变；2.演示直流发电机，定子加6V电压，转子转速180转/分，电机输出大于80цA；3.演示交流发电机，定子加6V电压，电机输出电流使电流计指针左右偏转满刻度。</t>
  </si>
  <si>
    <t>电学实验盒</t>
  </si>
  <si>
    <t>产品由直流伏特表1只，0直流安培表1只，滑动变阻器1只，电池盒2个，定值电阻1个，单刀开关3个，小灯座2个，小灯泡（2）种共4只，叉片式导线10根，仪器盒1个等组成。导线颜色红、黑各5根，长度不小于200mm。仪器可完成实验：组成串联和并联电路；用安培表测电流强度；用伏特表测电压；用滑动变阻器改变电流强度及伏特表和安培表测电阻；测小灯泡的功率等，也可自行组合进行实验。</t>
  </si>
  <si>
    <t>24026</t>
  </si>
  <si>
    <t>磁悬浮演示器</t>
  </si>
  <si>
    <t>产品由演示座、电磁铁、地球仪模型、电源线等组成。演示座采用ABS工程塑料制作，总高度约180mm；电磁铁嵌装于演示座内，电磁铁线圈采用QZ0.11高强度漆包线绕制，匝数10000±20匝；电流不大于50mA；地球仪模型直径φ85mm，地球仪沿轴中心上端嵌有永久磁铁，磁铁磁感应强度不小于800GS；电源线长度不小于1500mm，抗电强度3000V。</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</si>
  <si>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</si>
  <si>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</si>
  <si>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</si>
  <si>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</si>
  <si>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</si>
  <si>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</si>
  <si>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</si>
  <si>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</si>
  <si>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块</t>
  </si>
  <si>
    <t>1．玻璃砖为非等腰梯形，两底角分别为60°和45°；外形尺寸：上底长≥30mm；两底角为60°和45°；高度≥345mm；厚度≥12mm。2．玻璃料的一拉质量要求应符合GB903一65《无色光学玻璃》中的要求，条纹类别为2类，条纹级别为C级，气泡类别为7类。3．玻璃砖的边缘倒角按GB1204-75《光学零件的倒角》的要求进行。4．产品应符合JY140－82《玻璃砖》的要求。</t>
  </si>
  <si>
    <t>25005</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</si>
  <si>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</si>
  <si>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</si>
  <si>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25006</t>
  </si>
  <si>
    <t>光具组</t>
  </si>
  <si>
    <t>附件双凸透镜2块、凸透镜1块、双凹透镜1块、“1”字屏1块、白屏1块、插杆5根、毛玻璃屏（带屏架）1块、光源1套、1件；导轨与基准平面的平行度误差应不大于1.00mm。双导轨光具座的两根导轨，其轴线平等度误差应不大于0.50mm。2.3导轨前端支架与滑块上的插孔为6+0.15mm，插孔指示标线应清晰，且指示插孔纵向中心位置。铝铸件支架带刻度；光源（6v3w）；白屏；1字屏；凸透镜直径3cm焦距5cm；凹透镜直径3cm焦距-7.5cm；凸透镜直径4cm焦距10cm；凸透镜直径5cm焦距3</t>
  </si>
  <si>
    <t>25007</t>
  </si>
  <si>
    <t>三棱镜</t>
  </si>
  <si>
    <t>由三棱镜体、托架、支柱、底座等组成。玻璃材料应符合GB903-65《无色光学玻璃》中的规定；外形尺寸约≥90mm×90mm×180mm。产品应符合JY142－82《三棱镜》的有关规定。</t>
  </si>
  <si>
    <t>25008</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</si>
  <si>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</si>
  <si>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</si>
  <si>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</si>
  <si>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盒</t>
  </si>
  <si>
    <t>由凹透镜、凸透镜、透镜支架、套圈、底座等组成</t>
  </si>
  <si>
    <t>25010</t>
  </si>
  <si>
    <t>平面镜成像实验器</t>
  </si>
  <si>
    <t>1、由平面镜、平面镜支架、直角尺、蜡烛组成；2、平面镜：（1）平面镜外形尺寸100mm×80mm。（2）玻璃平面镜符合JY0001—2003中7.1、7.2、7.4的要求。（3）表面镀层致密、均匀、与镜面有足够的结合强度，平面镜既能反射又有一定透光能力。3、支架能支持平面镜稳定可靠。4、蜡烛总高度60mm，左右完全对称，火焰为红色。5、外观及其它符合JY0001—2003中有关要求。</t>
  </si>
  <si>
    <t>25011</t>
  </si>
  <si>
    <t>光的传播、反射、折射实验器</t>
  </si>
  <si>
    <t>产品由支架、圆形角度盘、曲线透明管、平面镜、半圆水槽、激光笔、磁吸激光笔套（带扩束镜）、激光笔移动支撑等组成。支架采用厚度为1mm的冷轧板成型，高约160mm；圆形角度盘由厚度为2.5mm的白色塑料板制成，直径110mm，表面圆周印有角度线，角度盘上设有水平插槽；曲线透明管由φ5mm玻璃棒弯制成型；平面镜尺寸为94×20×1mm；半圆水槽由透明塑料制作，水槽半径55mm，内空宽12mm，壁厚不小于1.5mm。激光笔输出功率不大于2mw，配置内接电池及外接电源导线，导线采用多股铜芯绝缘导线；磁吸激光笔套由工程塑料制作，外径φ18mm，长度60mm；激光笔移动支撑由厚度不小于1mm的冷轧板制作，槽宽17.5mm。</t>
  </si>
  <si>
    <t>25012</t>
  </si>
  <si>
    <t>激光笔</t>
  </si>
  <si>
    <t>红色激光；可翻页；USB接口；无线电教笔。</t>
  </si>
  <si>
    <t>25013</t>
  </si>
  <si>
    <t>光的三原色合成实验器</t>
  </si>
  <si>
    <t>由光源、滤色片、三只红、蓝、绿开关、亮度调节旋钮、外接电源接线柱、屏幕和外壳组成；尺寸≥90×90×140mm，外壳为塑料，光源由9只高亮度发光二极管组成，外接电源为4.5V，色光开关为三只红、蓝、绿开关组成，亮度调节旋钮由0-100Ω的电位器组成</t>
  </si>
  <si>
    <t>25014</t>
  </si>
  <si>
    <t>光的传播、反射、折射演示器</t>
  </si>
  <si>
    <t>包括能显示光路的透明材料制成的半圆玻砖、角度板、2个条形玻砖、2个半导体激光光源(不加扩束镜，1个为入射光源，1个提供法线)等，表盘直径≥300mm</t>
  </si>
  <si>
    <t>25104</t>
  </si>
  <si>
    <t>克罗克斯辐射计</t>
  </si>
  <si>
    <t>1．仪器由抽真空的玻璃泡、旋转叶片轮及底座构成。2．旋转叶片轮固定于真空玻璃泡内，安置有4片黑色叶片。经太阳辐射后叶片能快速转动。3.仪器高210mm，真空玻璃泡直径为80mm。4.底座放置平稳，叶片转动现象明显。</t>
  </si>
  <si>
    <t>动平衡演示器</t>
  </si>
  <si>
    <t>5球，球体直径≥20mm,尺寸≥180*150*180mm</t>
  </si>
  <si>
    <t>自由落体</t>
  </si>
  <si>
    <t>仪器由主体（含垂直调节螺栓3只、固定螺栓8套）、自由落体插头线（含电磁铁吸球器1套、光电门2个）、接球架、钢球、重锤、备用聚光灯珠、三脚架等组成。仪器总高度：≥1.2m；实验有效高度：≥1.0m；电磁铁电源：DC6V；钢球直径：18mm；实验相对误差：≤2%</t>
  </si>
  <si>
    <t>（3）</t>
  </si>
  <si>
    <t>模型</t>
  </si>
  <si>
    <t>物理</t>
  </si>
  <si>
    <t>31001</t>
  </si>
  <si>
    <t>轮轴模型</t>
  </si>
  <si>
    <t>由塑料轮、支杆组成。塑料轮有大小不同直径的圆组合为一体，塑料注塑成型，中心镶有轴承，直径分别为：103mm，69mm、51.5mm，34.5mm。整体组装后应转动灵活。轴为金属制品，表面电镀处理。</t>
  </si>
  <si>
    <t>31002</t>
  </si>
  <si>
    <t>轴承模型</t>
  </si>
  <si>
    <t>轴承外径≥130mm，塑料制品。模型由滑动轴承、滚动轴承组成。滑动轴承由铸铁座、铜套、钢制轴配合制成；滚动轴承由轴承钢制成，外圈对称剖为两半。3.可拆式。</t>
  </si>
  <si>
    <t>31003</t>
  </si>
  <si>
    <t>抽水机模型</t>
  </si>
  <si>
    <t>活塞式抽水机模型，吸取式,由支架、缸筒、活塞、活塞环（密封圈）、连杆、进水阀、出水阀、进水管、出水咀、缸盖、立柱、压杆、手柄和水槽组成；水槽、立柱、缸盖和支架用冷轧板或塑料制成，冷轧板厚度1mm，表面烤漆；连杆、手柄用金属材料制成，表面防锈处理；筒和压力包用透明塑料制成，壁厚≥4mm，缸筒外经≥60mm</t>
  </si>
  <si>
    <t>31005</t>
  </si>
  <si>
    <t>液压机模型</t>
  </si>
  <si>
    <t>产品由大缸体、小缸体、角式截气阀、底座、压力表和压力弹簧等构成。1.大小活塞为透明材料，外径分别为57mm、22mm。2.底座为塑料注塑成型，外形尺寸约：230mm*130mm*50mm，中心部位为油箱。3.压力表示值：最大值为2.5Mpa。4.整体高度：280mm。</t>
  </si>
  <si>
    <t>31008</t>
  </si>
  <si>
    <t>汽油机模型</t>
  </si>
  <si>
    <t>金属或硬塑料制成，高度≥300mm。由进气管、进气阀、排气管、排气阀、气缸、活塞、连杆、曲轴、火花塞、齿轮组、主动轮、挺杆等组成。模型能直观地演示出吸气过程、压缩过程、做功过程及排气过程，在做功冲程时活塞到达上止点时，演示火花点火的灯泡应发光，点火完成后灯熄灭。</t>
  </si>
  <si>
    <t>31009</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</si>
  <si>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</si>
  <si>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</si>
  <si>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磁分子模型</t>
  </si>
  <si>
    <t>外形尺寸≥95×130mm全透明塑料盒，下底安插二十四枚钢针，排列成四行，每行六枚，钢针上安放二十四枚小磁针片，每枚小磁针都可以绕钢针自由转动。</t>
  </si>
  <si>
    <t>电机模型</t>
  </si>
  <si>
    <t>1．模型为立式，高300mm，宽215mm，厚45mm。2．转子和定子截面210×135（mm）3．工作电压：DC6～12V。4．输入功率：2.5W。5．演示部分外表无缺陷，表面涂镀层不应起泡、脱落，光泽明亮，面板字符清晰，标志正确，开关安装位置可靠，转动部位灵活，各部件拆装方便，电路接触良好。6．教学演示效果明显。7．符合JY0001－2003《教学仪器一般质量要求》的有关规定。</t>
  </si>
  <si>
    <t>（6）</t>
  </si>
  <si>
    <t>玻璃仪器</t>
  </si>
  <si>
    <t>计量</t>
  </si>
  <si>
    <t>量筒</t>
  </si>
  <si>
    <t>规格:100ml、高硼硅玻璃制造、铜红扩散印线，全高250±10mm,筒身壁厚&gt;1mm，最小分度值1ml，容量误差±0.5ml,玻璃仪器总体要求：无内应力。初中生物:100ml、高硼硅玻璃制造、铜红扩散印线，容量误差1ml,玻璃仪器总体要求：无内应力。初中物理:100ml、高硼硅玻璃制造、铜红扩散印线，容量误差1ml，玻璃仪器总体要求：无内应力。</t>
  </si>
  <si>
    <t>加热</t>
  </si>
  <si>
    <t>61002</t>
  </si>
  <si>
    <t>试管</t>
  </si>
  <si>
    <t>Ф15mm×150mm、高硼硅料平口采用透明玻璃制造，耐水等级≦3，全长全长150±2mm,，外径15±0.75mm,壁厚1.3mm,产品应符合QB/T2561-2002《实验室玻璃仪器试管和培养管》的有关规定。</t>
  </si>
  <si>
    <t>61007</t>
  </si>
  <si>
    <t>Ф20mm×200mm、高硼硅料平口,全长200±2mm,管外径21±1mm，壁厚1.2±0.2mm，产品符合QB/T2561-2002《实验室玻璃仪器试管和培养管》的有关规定。</t>
  </si>
  <si>
    <t>61023</t>
  </si>
  <si>
    <t>烧杯</t>
  </si>
  <si>
    <t>1.规格：250mL。采用3.3硼硅酸盐玻璃制造。2.尺寸：杯身外径：70±1mm；杯身长：95±2mm；壁厚：≥1.2mm。3.底部不允许有结石、节瘤存在。4.产品外观要求厚薄均匀，底不外凸，允许内凹，产品在放置平面上不得摇晃，底部不得有气泡、透明砂、破皮泡，口部不得存在缺口和未烘光毛边。5.产品应符合《玻璃仪器通用技术要求》。</t>
  </si>
  <si>
    <t>61024</t>
  </si>
  <si>
    <t>1．规格：500mL。采用3.3硼硅酸盐玻璃制造。2．尺寸：杯身外径：88.5±1.5mm；杯身长：117±2mm；壁厚：不小于1.4mm。3．底部不允许有结石、节瘤存在。4．产品外观要求厚薄均匀，底不外凸，允许内凹，产品在放置平面上不得摇晃，底部不得有气泡、透明砂、破皮泡，口部不得存在缺口和未烘光毛边。5．产品应符合《玻璃仪器通用技术要求》。</t>
  </si>
  <si>
    <t>一般</t>
  </si>
  <si>
    <t>酒精灯</t>
  </si>
  <si>
    <t>1．规格：150ml。2．由灯座、灯塞、灯盖、灯芯组成。3．灯身高80mm±10mm；盖高：60mm±3mm。4．直径：灯肩82mm±2mm；灯底50mm±5mm；灯盖22mm±2mm。5．灯体壁厚大于2mm。6．色泽：无色透明。7．厚薄均匀，底部平整，磨砂细密，口应磨平。8．产品应符合《玻璃仪器通用技术要求》9．符合JY0001－2003《教学仪器设备产品一般质量要求》的有关规定。</t>
  </si>
  <si>
    <t>62032</t>
  </si>
  <si>
    <t>漏斗</t>
  </si>
  <si>
    <t>采用透明玻璃制造，长90±3mm，口径90±3mm,壁厚1.2-1.7mm,产品应符合GB/T 28211-2011《实验室玻璃仪器过滤漏斗》的有关规定。</t>
  </si>
  <si>
    <t>64</t>
  </si>
  <si>
    <t>材料和配套用品</t>
  </si>
  <si>
    <t>64005</t>
  </si>
  <si>
    <t>镊子</t>
  </si>
  <si>
    <t>不锈钢制，平头，长125mm，钢板厚1.2mm，前部应有防滑脱锯齿</t>
  </si>
  <si>
    <t>64063</t>
  </si>
  <si>
    <t>乳胶管</t>
  </si>
  <si>
    <t>米</t>
  </si>
  <si>
    <t>1、产品用优质乳胶制造。2、产品内径为5～6mm，壁厚1mm。3、产品应符合国标GB1189-81《胶管外观质量》的规定。</t>
  </si>
  <si>
    <t>（8）</t>
  </si>
  <si>
    <t>其它实验材料和工具</t>
  </si>
  <si>
    <t>实验材料</t>
  </si>
  <si>
    <t>80101</t>
  </si>
  <si>
    <t>电工材料</t>
  </si>
  <si>
    <t>鳄鱼夹、插口夹、香蕉插头、电阻丝、导线等</t>
  </si>
  <si>
    <t>80102</t>
  </si>
  <si>
    <t>电子元件（工业产品）</t>
  </si>
  <si>
    <t>电阻(碳膜电阻、瓷管电阻、线绕电阻、光敏电阻、热敏电阻等)；电磁继电器、电容、电感、电位器、二极管、发光二极管、三极管、集成电路块等</t>
  </si>
  <si>
    <t>80103</t>
  </si>
  <si>
    <t>新材料样品</t>
  </si>
  <si>
    <t>纳米材料、超导材料、形状记忆合金、单晶和多晶、光导纤维、隐形材料</t>
  </si>
  <si>
    <t>80104</t>
  </si>
  <si>
    <t>家庭电路器材</t>
  </si>
  <si>
    <t>空气开关、漏电保护器、螺丝口灯座、卡口灯座、三孔插座、三孔插头、插入式保险盒、拉线开关、按钮开关、声控开关、光控开关、导线等</t>
  </si>
  <si>
    <t>80105</t>
  </si>
  <si>
    <t>一般材料</t>
  </si>
  <si>
    <t>锌片、铜片、磁性橡胶片、小钢球、乒乓球、大头针、回形针、灯泡(15W、60W)、小电池(6号、纽扣、太阳电池)、保险丝、保险管(不同规格的合金熔丝、保险管)、焊锡、松香、橡胶泥、胶帽、泡沫塑料、绝缘胶布、透明胶带、小蜡烛、灯芯、火柴、塑料板、木板、玻璃板、毛巾、棉布、橡皮筋、气球、塑料袋、塑料薄膜、纸板等</t>
  </si>
  <si>
    <t>80106</t>
  </si>
  <si>
    <t>彩色透光片</t>
  </si>
  <si>
    <t>仪器由红、绿、蓝三个直径不小于60mm的透光片组成。</t>
  </si>
  <si>
    <t>80107</t>
  </si>
  <si>
    <t>颜料的三原色</t>
  </si>
  <si>
    <t>红、黄、蓝颜料各1支.</t>
  </si>
  <si>
    <t>1号电池</t>
  </si>
  <si>
    <t>每组2至3个</t>
  </si>
  <si>
    <t>电珠（小灯泡）</t>
  </si>
  <si>
    <t>2.5V或3.8V</t>
  </si>
  <si>
    <t>洗洁精</t>
  </si>
  <si>
    <t>瓶</t>
  </si>
  <si>
    <t>环保，无毒无害，使用安全，500ml</t>
  </si>
  <si>
    <t>蜂蜡</t>
  </si>
  <si>
    <t>环保，无毒无害，使用安全,250g</t>
  </si>
  <si>
    <t>小制作材料</t>
  </si>
  <si>
    <t>小乐器：橡皮筋，吉他、鸟笛、排萧</t>
  </si>
  <si>
    <t>固定架1、吸管5、塞子5个等；可以组成橡皮筋、吉他、鸟笛、排箫模型</t>
  </si>
  <si>
    <t>机翼模型、潜艇模型</t>
  </si>
  <si>
    <t>产品由机翼模型、潜艇模型构成。1.机翼模型为组装式，由机身、尾钩、水平尾翼、主翼左、主翼右、橡筋、塑料片、定形片、螺旋桨等组成，材料选用硬纸及木材等，外形尺寸不小于200mm×200mm。2.潜水艇采用塑料注塑成型，配打气装置及连接乳胶管。潜水艇的外形尺寸不小于100mm×25mm×30mm。</t>
  </si>
  <si>
    <t>二极管收音机、有线电报机与收报机</t>
  </si>
  <si>
    <t>产品为电子元件散装式。主要由三极管、二极管、可变电容、电位器、电阻、电容器、电感线圈、电池盒、开关、导线、多功能实验板、耳机组成。元件固定在泡沫板上并有标签。</t>
  </si>
  <si>
    <t>净水器</t>
  </si>
  <si>
    <t>产品由塑料外壳、内装过滤器构成。1.外壳采用塑料注塑成型，成圆柱形，外形尺寸约：Φ100mm，高约300mm，上端为有进出水口。</t>
  </si>
  <si>
    <t>科技活动材料</t>
  </si>
  <si>
    <t>滚上体，秤，陀螺</t>
  </si>
  <si>
    <t>结构、制做、使用，滚上体最大直径120mm，秤为普通杆秤。陀螺直径不小于50mm，旋转时有光亮显示。</t>
  </si>
  <si>
    <t>浮沉子，喷泉，虹吸管，帕斯卡圆桶</t>
  </si>
  <si>
    <t>1.产品由浮沉子、喷泉、虹吸管、帕斯卡圆桶等元件组成。2.其他配件有1个塑料水槽；3个带盖玻璃瓶；乳胶管；2个玻璃尖咀；2个玻璃弯管；漏斗1套塑料瓶带盖；1个刀片。</t>
  </si>
  <si>
    <t>组合面镜、哈哈镜、简易变焦透镜、万花筒</t>
  </si>
  <si>
    <t>产品由大小凹凸面镜各1套、凹凸透镜各1套、哈哈镜、万花筒组成。1、凹凸面镜直径约90mm，带塑料支架和底座。2、凹凸透镜直约径26mm，塑料框架及金属手柄。3、哈哈镜和万花筒外筒为塑料制，约直径38mm，长155mm和190mm。</t>
  </si>
  <si>
    <t>船闸模型、飞机、火箭模型，潜艇模型</t>
  </si>
  <si>
    <t>产品由船闸模型、飞机模型、火箭模型、潜水艇模型组成。1.船闸模型由透明水槽、闸门构成，水槽和闸门均采用透明塑料注塑成型，水槽尺寸约：200mm×100mm×100mm，闸门安放在水槽中部，水槽中部为滑槽。2.飞机选用直升机模型，材料为泡沫上印有彩色图案，并有剪切印，四张这一套，外形尺寸约：200mm×150mm。3.火箭材料为泡沫上印有彩色图案，并有剪切印，四张这一套，外形尺寸约：200mm×150mm。4.潜艇采用塑料注塑成型，配打气装置及连接乳胶管。潜水艇的外形尺寸不小于100mm×25mm×30mm。</t>
  </si>
  <si>
    <t>简单机器人</t>
  </si>
  <si>
    <t>物理探究实验用。产品为六合一太阳能套件，主体材料为塑料，拼接式。可组装成太阳能风车、太阳旋转的平面、太阳能汽垫船、太阳能飞机、太阳能车、太阳能小狗。</t>
  </si>
  <si>
    <t>半导体致冷器</t>
  </si>
  <si>
    <t>能演示温差发电和制冷两用，产品由致冷组件、支杆、底座、水槽、接线装置、电源导线、取冰器等组成。致冷组件由储冷板（金属槽）、陶瓷片、散热块、导热硅脂等组成。金属槽由厚度不小于1mm的板材制作，内空尺寸约：40×40mm，深约10mm。支杆采用Φ8mm的金属杆制作，支杆高度145mm，表面镀铬；底座外形尺寸约：230×110×30mm；水槽采用“372”材料制作，内空尺寸约为100×100×100mm，壁厚不小于2mm；电源导线采用多股铜芯绝缘软导线，内接导线长度约100mm，外接导线长度约300mm，外接导线两端分别为叉和插连接方式。</t>
  </si>
  <si>
    <t>频闪观察器</t>
  </si>
  <si>
    <t>物理探究实验用。产品为带孔的圆盘，圆盘可自动转动，固定片有相同孔径的圆孔，并带有遮光罩。圆秀为金属制，直径140mm（±5%），四孔直径10mm（±5%）。</t>
  </si>
  <si>
    <t>81</t>
  </si>
  <si>
    <t>工具</t>
  </si>
  <si>
    <t>81001</t>
  </si>
  <si>
    <t>测电笔</t>
  </si>
  <si>
    <t>笔式，氖泡式，测电极长≤10mm，测量范围100V～500V，辉光应稳定不闪烁</t>
  </si>
  <si>
    <t>81002</t>
  </si>
  <si>
    <t>一字螺丝刀</t>
  </si>
  <si>
    <t>1、旋杆长度L:75mm，直径D:4mm3、旋杆应经镀鉻防锈处理。</t>
  </si>
  <si>
    <t>十字螺丝刀</t>
  </si>
  <si>
    <t>1、旋杆长度L:75mm，直径D:4mm3、旋杆应经镀铬防锈处理。</t>
  </si>
  <si>
    <t>81004</t>
  </si>
  <si>
    <t>尖咀钳</t>
  </si>
  <si>
    <t>1、载荷F≥550N，中号，长度不小于150mm，优质钢材精工锻造，镀镍处理，，防滑塑料手柄。</t>
  </si>
  <si>
    <t>木工锯</t>
  </si>
  <si>
    <t>把</t>
  </si>
  <si>
    <t>材质：锰钢，长度不小于500mm，锯路宽4mm，其他符合GB/T14897.2-1994标准。</t>
  </si>
  <si>
    <t>木工锤</t>
  </si>
  <si>
    <t>QB/T 1290.9-2010 钢锤木工锤，锤头长度不小于5cm,木柄长度不小于20cm.</t>
  </si>
  <si>
    <t>斧</t>
  </si>
  <si>
    <t>0.6KG,330mm长</t>
  </si>
  <si>
    <t>钢手据</t>
  </si>
  <si>
    <t>锯条1条，长300mm,由钢锯弓、钢锯条组成</t>
  </si>
  <si>
    <t>手锤</t>
  </si>
  <si>
    <t>0.5kg（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</si>
  <si>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活扳手</t>
  </si>
  <si>
    <t>材质：中碳钢，规格：8寸活动扳手，其他符合GB/T 4440-2022《活扳手》的要求。</t>
  </si>
  <si>
    <t>安全防护用具</t>
  </si>
  <si>
    <t>工作服</t>
  </si>
  <si>
    <t>件</t>
  </si>
  <si>
    <t>防酸碱产品需利于人体活动，具有一定牢固性和舒适感，白色。1.产品外观无破损、斑点、污物等缺陷。2.产品应做工精细，穿着方便书、舒适。3.产品所用材料应能满足日常穿用和中学实验室日常使用要求，具有一定耐穿性和牢固性</t>
  </si>
  <si>
    <t>新增</t>
  </si>
  <si>
    <t>升降台</t>
  </si>
  <si>
    <t>升降范围≥150mm，载重量≥10kg由载物台、下底座、升降机构、摇手柄等组成。载物台350mm×350mm×5mm用不锈钢制成。下底板尺寸≥350mm×350mm×10mm用铁制成。摇手柄，用金属制成，外表镀铬。</t>
  </si>
  <si>
    <t>电子秤</t>
  </si>
  <si>
    <t>100g.0.01g</t>
  </si>
  <si>
    <t>机械停表</t>
  </si>
  <si>
    <t>一、适用范围、规格：1.用于中学物理学生实验测量时间使用。2.最小刻度值（秒）：0.1；有暂停机构。
二、技术要求：1．秒表在环境温度为-10℃～40℃工作时不应停摆。2．秒表在任何位置工作时不应停摆。3．秒表质量等级和平均分走时差、分走时偏差、最大秒走时差应符合QB/T1534第4.3条要求。4．延时走时应符合QB/T1534第4.4条要求。5．上条机构、启动、停止、回零按钮、秒针、分针和秒针示值、刻度盘刻度等项应符合QB/T1534第4.5～4.19条要求。6.金属外壳。塑料盒定位包装。</t>
  </si>
  <si>
    <t>塑料吸盘</t>
  </si>
  <si>
    <t>≥5cm</t>
  </si>
  <si>
    <t>家用小型电动螺丝刀（静音）</t>
  </si>
  <si>
    <t>充电式、锂电</t>
  </si>
  <si>
    <t>数字化实验仪器箱（物理）</t>
  </si>
  <si>
    <t>声、光、电、力、温、热、磁、气压等传感器</t>
  </si>
  <si>
    <t>数显焦耳定律演示器</t>
  </si>
  <si>
    <t>31*22*9cm  数显</t>
  </si>
  <si>
    <t xml:space="preserve">透明亚克力管1米、三通头、管盖 </t>
  </si>
  <si>
    <t>直径20mm</t>
  </si>
  <si>
    <t xml:space="preserve">透明亚克力管1米管、三通头、管盖 </t>
  </si>
  <si>
    <t>直径50mm</t>
  </si>
  <si>
    <t>磁吸式演示测力计5N</t>
  </si>
  <si>
    <t>5N</t>
  </si>
  <si>
    <t>立方浮体演示器</t>
  </si>
  <si>
    <t>用来探究浸在液体中的物体所受的浮力的大小等于被物体排开的液体所受的重力。</t>
  </si>
  <si>
    <t>奥斯特实验演示器</t>
  </si>
  <si>
    <t>24*18cm</t>
  </si>
  <si>
    <t>3-24V可调压直流电源适配器</t>
  </si>
  <si>
    <t>带显示屏、</t>
  </si>
  <si>
    <t>J20700比热容试验器</t>
  </si>
  <si>
    <t>伯努利流体力学巧取乒乓球</t>
  </si>
  <si>
    <t>大号110cm</t>
  </si>
  <si>
    <t>钉板实验材料</t>
  </si>
  <si>
    <t>钉板实验材料由疏密两面尖针和六个中号气球组成疏面18枚尖针，间距约为28mm，密面144枚尖针，间距约为10mm。</t>
  </si>
  <si>
    <t>铝合金杠杆（挂钩可滑动）</t>
  </si>
  <si>
    <t>铝合金材质</t>
  </si>
  <si>
    <t>马德保半球实验套装</t>
  </si>
  <si>
    <t>1．产品由两个附有拉手的铸铁组成；
2．铸铁件其中一个半球上装有旋塞和抽气管咀；
3．半球（圆盘）外径不小于Φ105mm，内径不小于Φ75mm；
4．金属件外表面喷漆、平整、光滑、无毛刺；两半球（圆盘）的合口处和旋塞应进行成组研
磨，并配套编号；半球（圆盘）的合口处光洁度不低于▽5，不得有砂眼、气孔和毛刺；金属
球体内表面涂防锈漆；
5．旋塞和抽气管咀由黄铜制成；旋塞锥度1∶7，外径Φ8mm，旋塞一端装有与通气孔方向一致
带箭头的旋片，旋塞应松紧适宜、转动灵活；
6．当半球（圆盘）的内外压强差为500mmHg，经30分钟后，其压差不低于480mmHg。</t>
  </si>
  <si>
    <t>金属块长方体组</t>
  </si>
  <si>
    <t>9件套</t>
  </si>
  <si>
    <t>透明玻璃水槽（方形）</t>
  </si>
  <si>
    <t>1．透明钠钙玻璃制，圆形， Φ270 mm×140 mm；
2．产品应符合《玻璃仪器通用技术要求》。</t>
  </si>
  <si>
    <t>鼓风机</t>
  </si>
  <si>
    <t>大功率锂电220V</t>
  </si>
  <si>
    <t>定值电阻5欧</t>
  </si>
  <si>
    <t>5欧</t>
  </si>
  <si>
    <t>定值电阻10欧</t>
  </si>
  <si>
    <t>10欧</t>
  </si>
  <si>
    <t>凸透镜</t>
  </si>
  <si>
    <t>D=7CM  d=3cm  厚度2cm</t>
  </si>
  <si>
    <t>长方体玻璃砖</t>
  </si>
  <si>
    <t>1．玻璃砖为非等腰梯形，两底角分别为60°和45°；
2．玻璃砖用光学玻璃或普通玻璃磨制，其折射率应在1．50～1．55范围内；
3．可以用脱脂棉、纱布清洁；
4．外形尺寸：上底长为35mm；两底角为60±0．5°和45±0．5°；高度为35±1mm；厚度为
10±1mm；
5．玻璃砖的上下两面底面平行度为0．10mm；
6．以抛光的梯形面为基标准面，上、下两底面、两斜面与基准面垂直度为0．1mm；
7．精加工面不允许有目测到的划痕和砂眼，边缘不许有裂、碎、缺角。</t>
  </si>
  <si>
    <t>(八)</t>
  </si>
  <si>
    <t>初中化学实验室</t>
  </si>
  <si>
    <t>初中化学实验设备</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</si>
  <si>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</si>
  <si>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</si>
  <si>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</si>
  <si>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</si>
  <si>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</si>
  <si>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</si>
  <si>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</si>
  <si>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</si>
  <si>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</si>
  <si>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</si>
  <si>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</si>
  <si>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1.17</t>
  </si>
  <si>
    <t>1.可在课本中找到对应的实验。每个实验须同时具备仿真实验、同步实验、实验报告功能。
2.同时有相关实验的高清操作视频。
3.具备国家认可的正规版权。
4.参照海南初中化学学科对应教材仿真实验不少于60个，实验视频不少于70个。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</si>
  <si>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</si>
  <si>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</si>
  <si>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</si>
  <si>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</si>
  <si>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</si>
  <si>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</si>
  <si>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</si>
  <si>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</si>
  <si>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</si>
  <si>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</si>
  <si>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</si>
  <si>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</si>
  <si>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</si>
  <si>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</si>
  <si>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</si>
  <si>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顶部集成供给系统</t>
  </si>
  <si>
    <t>1.30</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</si>
  <si>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</si>
  <si>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</si>
  <si>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</si>
  <si>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</si>
  <si>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</si>
  <si>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</si>
  <si>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</si>
  <si>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</si>
  <si>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</si>
  <si>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</si>
  <si>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</si>
  <si>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</si>
  <si>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</si>
  <si>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</si>
  <si>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</si>
  <si>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</si>
  <si>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</si>
  <si>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</si>
  <si>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</si>
  <si>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</si>
  <si>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</si>
  <si>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</si>
  <si>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</si>
  <si>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</si>
  <si>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初中化学教学仪器</t>
  </si>
  <si>
    <t>02</t>
  </si>
  <si>
    <t>仪器车</t>
  </si>
  <si>
    <t>辆</t>
  </si>
  <si>
    <t>1．规格：600mm×400mm×800mm。
2．仪器车应分为2层，层间距不小于300mm。
3．车架用直径不小于Φ19mm、壁厚不小于1mm的不锈钢管制成，架高不低于800mm。
4．车架脚安装有不小于Φ50mm、厚15mm转动灵活的万向轮。
5．车隔板为不薄于1mm的不锈钢制成，四周安装有30mm的挡板。
6．整车安装好后应载重50Kg，应运行平稳，不得变形、摇晃、松动。</t>
  </si>
  <si>
    <t>02102</t>
  </si>
  <si>
    <t>注射器</t>
  </si>
  <si>
    <t>规格：10ml。塑料制成。密封性好，滑动灵活。刻度标线规整、清晰。符合GB 15810-2019《一次性使用无菌注射器》的有关规定。</t>
  </si>
  <si>
    <t>02121</t>
  </si>
  <si>
    <t>塑料洗瓶</t>
  </si>
  <si>
    <t>1.瓶体用无毒塑料制成，容积250ml。2.喷管直径φ7mm，插入洗瓶底部位置，喷头部位弯制成60°角，喷嘴拉制成尖形，喷嘴直径φ1mm。3.产品外观结构应满足JY0001标准第6、7章的有关规定。</t>
  </si>
  <si>
    <t>02123</t>
  </si>
  <si>
    <t>实验用品提蓝</t>
  </si>
  <si>
    <t>可固定试管、试剂瓶等仪器，木质材料</t>
  </si>
  <si>
    <t>02124</t>
  </si>
  <si>
    <t>塑料水槽</t>
  </si>
  <si>
    <t xml:space="preserve">1、产品尺寸不小于250mm×180mm×100mm。
2、水槽由ABS工程塑料注塑一体成型。
</t>
  </si>
  <si>
    <t>03005</t>
  </si>
  <si>
    <t>万能夹</t>
  </si>
  <si>
    <t>产品由夹持柄及夹头组成，全钢制，表面电镀处理。1.上下夹口应转动自如、灵活，最大开口不小于40mm，四爪夹口部位分别配套有4个胶管。2.夹杆直径Φ8mm，长190mm。</t>
  </si>
  <si>
    <t>03006</t>
  </si>
  <si>
    <t>三脚架</t>
  </si>
  <si>
    <t>1．由铁环和3只脚组成。2．铁环内径：74mm，外径：90mm3．三只脚与铁环焊接紧固，脚距相等，立放台上时圆环应与台面平行，所支承的容器不得有滑动。脚高：150mm4．三脚架须经镀锌防锈处理，镀层均匀、牢固。5．符合JY0001－2005《教学仪器一般质量要求》的有关规定。</t>
  </si>
  <si>
    <t>03007</t>
  </si>
  <si>
    <t>泥三角</t>
  </si>
  <si>
    <t>1.由耐火材料、铁丝组成。2.黄泥棒外径10mm±0.5mm，长53mm±1mm，其中心孔能穿过1mm的铁丝。3.三支棒组成等边三角形。</t>
  </si>
  <si>
    <t>03008</t>
  </si>
  <si>
    <t>试管架</t>
  </si>
  <si>
    <t>1、产品由顶板、底板、插杆组成，≥6孔6柱。2、试管架高度≥120mm.</t>
  </si>
  <si>
    <t>03009</t>
  </si>
  <si>
    <t>漏斗架</t>
  </si>
  <si>
    <t>全木制。1、漏斗架由漏斗板、支杆及底座三部分组成；2、漏斗板表面上有二个锥形孔，孔径约28mm；中部有一个台柱及孔，可以套在支杆上并用M6锁紧螺杆固定，板尺寸约195mm×60mm×13mm。3、支杆为Φ13×300mm。4、底座为长方形：约200mm×80mm×13mm，中部有一个台柱，台柱中间有一个不通的孔，孔与支杆配合适当。</t>
  </si>
  <si>
    <t>03010</t>
  </si>
  <si>
    <t>滴定台</t>
  </si>
  <si>
    <t>技术要求：1.产品由滴定夹、底座和立杆组成。2.滴定夹为蝶形两头夹持式，用铝合金制造，外观尺寸不小于100×200mm。夹持弹簧应镀防锈层。3.底座为天然大理石制造，尺寸为：400×90×18mm，表面无划伤、裂纹，底嵌接橡胶垫脚。4.立杆用圆钢制造，其尺寸：Φ10×600mm，表面镀铬。5.产品组装后，应放置平稳不晃动，立杆垂直度3mm，滴定夹的高度应能方便调整且紧固可靠。6.符合JY 0001-2003《教学仪器产品一般质量要求》的有关规定。</t>
  </si>
  <si>
    <t>03011</t>
  </si>
  <si>
    <t>滴定夹</t>
  </si>
  <si>
    <t>1．左右可夹持直长度为不小于800mm，容量为不小于50ml的滴定管两支，最大夹持直径不小于20mm，夹持竖质量不小于1kg；2.夹体、夹脚由铝合金铸制而成，表现防腐处理，两对夹脚均应套乳胶管；扭力弹簧表面镀锌。</t>
  </si>
  <si>
    <t>04001</t>
  </si>
  <si>
    <t>学生电源</t>
  </si>
  <si>
    <t>1.初中学生电源，有过载保护功能。a.输出电压：直流稳压输出，1.5V～12V，每1.5V一档，共六档；b.额定电流：1.5A；c.交流输出2V～12V，每2V一档。2.过载保护。</t>
  </si>
  <si>
    <t>04005</t>
  </si>
  <si>
    <t>教学电源</t>
  </si>
  <si>
    <t>1.输出电压：交流输出，2V～12V，每2V一挡，共六挡；直流稳压输出，1.5V、3V、4.5V、6V、9V、12V、，共六挡；2.额定电流：交流输出时5A，有过载保护；直流输出时2A，有过载保护。</t>
  </si>
  <si>
    <t>11011</t>
  </si>
  <si>
    <t>电子天平</t>
  </si>
  <si>
    <t>400g，0.1g。1.称盘尺寸：圆盘ф130mm。2.电源电压：220VAC。3.采用高精度电磁平衡传达室感器，LED显示。4.具有计数、确认、清零、校准。</t>
  </si>
  <si>
    <t>13007</t>
  </si>
  <si>
    <t>数字测温计</t>
  </si>
  <si>
    <t>1.工作参数：220V±10%.2W。2.外形尺寸：200×175×80mm，塑料垂纹外壳，塑料仪器面板，有散热孔。3.测温范围：-55～+199℃。4.测量误差：±0.5℃。5.显示方式：4位LED红色显示。6.传感方式：直接接触式。</t>
  </si>
  <si>
    <t>1.计量范围：密度1.000—2.000。2.最小分度值：0.001。3、产品符合GB/T17764-2008《密度计》的技术要求。</t>
  </si>
  <si>
    <t>1.计量范围：密度0.7000—1.000。2.刻度：0.001。3.产品符GB/T17764-2008《密度计》的技术要求。</t>
  </si>
  <si>
    <t>16003</t>
  </si>
  <si>
    <t>酸度计(pH计)</t>
  </si>
  <si>
    <t>笔式，1.测量范围：≥0～14.00pH。2.电源：3×1.5V（AG-13型钮扣电池）。3.校准方式：两点校准（PH4.01/6.86）。4.精度≤±0.01pH。</t>
  </si>
  <si>
    <t>26</t>
  </si>
  <si>
    <t>化学</t>
  </si>
  <si>
    <t>26001</t>
  </si>
  <si>
    <t>水电解演示器</t>
  </si>
  <si>
    <t>1．产品由支架、底座、H形电解管、胶塞、铂合金电极、导线、连接胶管等组成。2．H形电解管由95#玻璃制成，按25ml分度，最小分度单位为0.5ml。刻度线清晰，造型应规范，两管平行，粗细均匀，无结瘤、裂痕等缺陷。3．工作电压：直流6~12V。4．电解过程中，H2与O2的体积（刻度）比应为2：1，无明显差异。5．应符合Q/JBY12-1999《水电解实验器》的有关规定。6．符合JY0001－2003《教学仪器设备产品一般质量要求》的有关规定。</t>
  </si>
  <si>
    <t>26002</t>
  </si>
  <si>
    <t>水电解实验器</t>
  </si>
  <si>
    <t>26004</t>
  </si>
  <si>
    <t>玻璃仪器刷洗器</t>
  </si>
  <si>
    <t>机械式。产品由主机、旋转轴、水管等组成，1.主机外壳为金属制，表面烤漆处理，外形尺寸：230mm×130mm×90mm。2.工作电压：220V50Hz，功率：30W，转速：2500y/min。</t>
  </si>
  <si>
    <t>26011</t>
  </si>
  <si>
    <t>微型溶液导电实验器</t>
  </si>
  <si>
    <t>金属电极，笔式，所需溶液不超过3mL</t>
  </si>
  <si>
    <t>26017</t>
  </si>
  <si>
    <t>化学实验废水处理装置</t>
  </si>
  <si>
    <t>实验教学和废水处理兼用。工作电源：220V50Hz；处理能力：每次处理的废水总量为6L；产品尺寸：≥375mm×375mm×550mm。包括：试剂瓶（酸、碱、凝聚剂、助凝剂）、反应槽、搅拌机、PH计、水阀、过滤槽、活性炭槽。</t>
  </si>
  <si>
    <t>32</t>
  </si>
  <si>
    <t>初中分子结构模型</t>
  </si>
  <si>
    <t>1.为球球式，演示用，全塑料注塑成型。2．碳原子为黑色，直径22mm；四面6个、三在14个、二面2个。3.氢原子为橙色，带键脚，直径15mm，共20个。4.氧原子为天蓝色，直径22mm；二面3个，一面2个。5.氮原子为深蓝色，直径22mm，四面1个、三面1个、二面1个、一面2个。6.硫原子为淡黄，直径22mm，二面1个。7.氯原子草绿，直径22mm，一面2个。8.金属为银灰，直径22mm，六面1个。9.塑料单键20个，塑料双键10个。</t>
  </si>
  <si>
    <t>32004</t>
  </si>
  <si>
    <t>金刚石结构模型</t>
  </si>
  <si>
    <t>全塑料制，演示用。1.由Φ22mm的碳原子34个、键44根组成。2.碳原子为黑色，四孔；键为灰色，直径4mm，长17mm。</t>
  </si>
  <si>
    <t>32005</t>
  </si>
  <si>
    <t>石墨结构模型</t>
  </si>
  <si>
    <t>全塑料制，演示用。1.由Φ22mm的碳原子39个、中键45根、长键14根组成。2.碳原子为黑色，五孔；中键为白色、长键为灰色。中键直径4mm，长15mm。长键直径3mm，长29mm。</t>
  </si>
  <si>
    <t>32006</t>
  </si>
  <si>
    <t>碳-60结构模型</t>
  </si>
  <si>
    <t>全塑料制，演示用。1.由Φ22mm的碳原子60个、单中键60根、双中键30根组成。2.碳原子为黑色，三孔；单中键为灰色、双中键为紫色。键直径4mm，长15mm。</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</si>
  <si>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</si>
  <si>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规格:50ml、高硼硅玻璃制造、铜红扩散印线，全高195±10mm,筒身壁厚&gt;1mm，最小分度值1ml，容量误差±0.25ml,玻璃仪器总体要求：无内应力。初中物理:50ml、高硼硅玻璃制造、铜红扩散印线，容量误差0.5m。</t>
  </si>
  <si>
    <t>规格:500ml、高硼硅玻璃制造、铜红扩散印线，全高350±10mm,筒身壁厚&gt;1.2mm，最小分度值5ml，容量误差±2.5ml,玻璃仪器总体要求：无内应力。小学科学:500ml、高硼硅玻璃制造、铜红扩散印线，容量误差3ml,玻璃仪器总体要求：无内应力。初中生物:500ml、高硼硅玻璃制造、铜红扩散印线，容量误差3ml,玻璃仪器总体要求：无内应力。</t>
  </si>
  <si>
    <t>60012</t>
  </si>
  <si>
    <t>量杯</t>
  </si>
  <si>
    <t>规格，250ml，硬质采用透明玻璃制造，耐水等级≦3，铜红扩散印线，容量误差3ml，全高200±10mm，壁厚1.2mm,玻璃仪器总体要求：无内应力，产品应符合GB/T12803-1991《实验室玻璃仪器量杯》的标准。</t>
  </si>
  <si>
    <t>60023</t>
  </si>
  <si>
    <t>容量瓶</t>
  </si>
  <si>
    <t>1、采用硼硅玻璃制造2、实验用计量玻璃仪器----250ml；全高：220±10；瓶颈长：50±1；瓶体外径：80；瓶底直径：55；瓶颈最小壁厚：1.2；瓶体最小壁厚：0.8，3、理化性能：钠钙或硼硅玻璃制成，耐水等级≤3级，4、内应力，a、瓶身：双折射的光程差数值不得超过100nm/cm，b、瓶塞：双折射的光程差数值不得超过120nm/cm，5、容量允差：±0.3，6、色泽：无色透明。7、产品厚薄均匀，底部平整，放置平稳，口部圆整，颈不，斜歪，瓶口不得缺损。目测：透光性好、周正，刻度线清晰，磨口均匀，倒量30s不渗水、有厂标。产品应符合GB/T12806-2011《实验室玻璃仪器单标线容量瓶》的标准。</t>
  </si>
  <si>
    <t>60024</t>
  </si>
  <si>
    <t>1、采用硼硅玻璃制造.2、实验用计量玻璃仪器。500ml；全高：270±10；瓶颈长：55±1；瓶体外径：100；瓶底直径：70；瓶颈最小壁厚：1.2；瓶体最小壁厚：0.83、理化性能：钠钙或硼硅玻璃制成，耐水等级≤3级4、内应力，a、瓶身：双折射的光程差数值不得超过100nm/cm，b、瓶塞：双折射的光程差数值不得超过120nm/cm，5、容量允差：±0.5，6、色泽：无色透明。，7、产品厚薄均匀，底部平整，放置平稳，口部圆整，颈不斜歪，瓶口不得缺损。磨口均匀，倒量30s不渗水、有厂标，目测：透光性好、周正、无气泡。产品应符合GB/T12806-2011《实验室玻璃仪器单标线容量瓶》的标准。</t>
  </si>
  <si>
    <t>60041</t>
  </si>
  <si>
    <t>滴定管</t>
  </si>
  <si>
    <t>酸式，25ml采用透明玻璃制造，耐水等级≦3，铜红扩散印线，容量误差±0.1ml，全高570mm，壁厚1.3±0.3mm.活塞2#,玻璃制,250ml，符合GB21749-2008《教学仪器设备安全要求玻璃仪器及连接部件》和GB/T 12805-2011《实验室玻璃仪器滴定管》规定。</t>
  </si>
  <si>
    <t>60043</t>
  </si>
  <si>
    <t>碱式，25ml采用透明玻璃制造，耐水等级≦3，铜红扩散印线，容量误差±0.1ml，全高570mm，壁厚1.3±0.3mm.橡胶管,玻璃珠,250ml，符合GB21749-2008《教学仪器设备安全要求玻璃仪器及连接部件》和GB/T 12805-2011《实验室玻璃仪器滴定管》和规定。</t>
  </si>
  <si>
    <t>Ф18mm×180mm、高硼硅料平口采用透明玻璃制造，耐水等级≦3，全长180±2mm、外径18±0.75mm,壁厚1.25mm,产品应符合QB/T2561-2002《实验室玻璃仪器试管和培养管》的有关规定。</t>
  </si>
  <si>
    <t>61005</t>
  </si>
  <si>
    <t>Ф32mm×200mm、硬质采用透明玻璃制造，耐水等级≦3，全长200±2mm，外径30±1.25mm,壁厚2±0.2mm,产品应符合QB/T2561-2002《实验室玻璃仪器试管和培养管》的有关规定。</t>
  </si>
  <si>
    <t>61020</t>
  </si>
  <si>
    <t>25mL，采用高硼硅GG-17玻璃制造，壁厚＞1mm,管口应卷边加厚，底部圆正，厚薄均匀，不得有刺手现象目测：透光性好、周正。产品应符合GB/T15724-2008《实验室玻璃仪器烧杯》的有关规定。</t>
  </si>
  <si>
    <t>61021</t>
  </si>
  <si>
    <t>1.规格：50mL。采用3.3硼硅酸盐玻璃制造。2.尺寸：杯身外径：46±1mm；杯身长：56±2mm；壁厚：≥1mm。3.底部不允许有结石、节瘤存在。4.产品外观要求厚薄均匀，底不外凸，允许内凹，产品在放置平面上不得摇晃，底部不得有气泡、透明砂、破皮泡，口部不得存在缺口和未烘光毛边。5.产品应符合《玻璃仪器通用技术要求》。</t>
  </si>
  <si>
    <t>61022</t>
  </si>
  <si>
    <t>1.规格：100mL。2.尺寸：杯身外径：52±1mm；杯身长：70±2mm；壁厚：≥1mm。3.底部不允许有结石、节瘤存在。4.产品外观要求厚薄均匀，底不外凸，允许内凹，产品在放置平面上不得摇晃，底部不得有气泡、透明砂、破皮泡，口部不得存在缺口和未烘光毛边。5．产品应符合《玻璃仪器通用技术要求》。</t>
  </si>
  <si>
    <t>61025</t>
  </si>
  <si>
    <t>1.规格：1000mL。采用3.3硼硅酸盐玻璃制造。2.尺寸：杯身外径：112±2mm；杯身长：152±4mm；壁厚：不小于1.6mm。3.底部不允许有结石、节瘤存在。4.产品外观要求厚薄均匀，底不外凸，允许内凹，产品在放置平面上不得摇晃，底部不得有气泡、透明砂、破皮泡，口部不得存在缺口和未烘光毛边。5.产品应符合《玻璃仪器通用技术要求》。</t>
  </si>
  <si>
    <t>61037</t>
  </si>
  <si>
    <t>烧瓶</t>
  </si>
  <si>
    <t>平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烧瓶》的有关规定。</t>
  </si>
  <si>
    <t>61041</t>
  </si>
  <si>
    <t>锥形瓶</t>
  </si>
  <si>
    <t>规格：100mL。采用GG-17硼硅酸盐玻璃制造。2．尺寸：瓶底直径：60±1mm；瓶全高：103±3mm；瓶身高79±2mm；小底径：42±1mm；瓶颈内径：22±1mm；颈高：24±2mm；壁厚：不小于1mm。3．底部不允许有结石、节瘤存在。4．产品应符合《玻璃仪器通用技术要求》。</t>
  </si>
  <si>
    <t>61042</t>
  </si>
  <si>
    <t>250mL,采用高硼硅GG-17玻璃制造，全高112±3mm，瓶直径85±1mm，壁厚1.4-2mm。产品应符合GB/T11414-2007《实验室玻璃仪器瓶》的有关规定。</t>
  </si>
  <si>
    <t>61051</t>
  </si>
  <si>
    <t>蒸馏烧瓶</t>
  </si>
  <si>
    <t>250mL，采用高硼硅GG-17玻璃制造，瓶全高：200±4ｍｍ。颈长：88±3ｍｍ。支管长：约120ｍｍ。瓶身外径：88±2ｍｍ。瓶颈外径：34±2ｍｍ。壁厚：1．5～1．6ｍｍ。产品厚薄均匀，口部圆整，瓶颈不得歪斜，支管焊接牢固。与胶塞相配、倒量不漏水。产品应符合QB/T22362-2008《实验室玻璃仪器烧瓶》的有关规定。</t>
  </si>
  <si>
    <t>抽气管</t>
  </si>
  <si>
    <t>1、中学理、化、生试验用。2、灯口焊接牢固,喷水管在球内中心位置,喷口对准下管孔，两孔间距不大于2.5ｍｍ。3、喷口切割磨平,不得歪斜。4、其他应符合JY00001—2003的有关规定，有规格、厂标。</t>
  </si>
  <si>
    <t>62031</t>
  </si>
  <si>
    <t>采用透明玻璃制造，斗外径60±2mm，斗茎外径7-8mm，壁厚1-1.5mm，斗径长60±5mm，滤碗壁厚1-2.5mm,符合GB/T 28211-2011《实验室玻璃仪器过滤漏斗》的有关规定。</t>
  </si>
  <si>
    <t>62033</t>
  </si>
  <si>
    <t>安全漏斗</t>
  </si>
  <si>
    <t>直形，采用透明玻璃制造，长不小于300mm，口径不小于30mm，壁厚不小于1mm。</t>
  </si>
  <si>
    <t>62034</t>
  </si>
  <si>
    <t>双球采用透明玻璃制造，长352±15mm，口径40±2mm,壁厚1-1.3mm。</t>
  </si>
  <si>
    <t>62035</t>
  </si>
  <si>
    <t>分液漏斗</t>
  </si>
  <si>
    <t>锥形100ml、采用透明玻璃制造，球外径51±2mm，漏斗球高135±10mm，漏斗球厚＞1.0mm，产品符合QB/T2110-95《实验室玻璃仪器分液漏斗和滴液漏斗》的有关规定。</t>
  </si>
  <si>
    <t>62036</t>
  </si>
  <si>
    <t>球形，50mL，高硼硅玻璃制造漏斗球外径：51±1mm。漏斗球高：80±5mm。下管外径：6－7ｍｍ。下管长：120±2ｍｍ。下管厚：1．2～1．4ｍｍ。球厚：1～1．2ｍｍ。活塞芯孔径：2±0．5ｍｍ。瓶塞、瓶口要磨砂、有排气孔。灯工焊接牢固，上口圆整。磨砂的密合性，经过涂油在1／4真空气压下。分液漏斗上口与玻塞打孔互通，方便关闭及通气。产品符合QB/T2110-95《实验室玻璃仪器分液漏斗和滴液漏斗》的有关规定。</t>
  </si>
  <si>
    <t>62071</t>
  </si>
  <si>
    <t>T形管</t>
  </si>
  <si>
    <t>1.产品选用钠钙玻璃制成T形，用于导管分流。</t>
  </si>
  <si>
    <t>62072</t>
  </si>
  <si>
    <t>Y形管</t>
  </si>
  <si>
    <t>1.产品选用钠钙玻璃制成Y形，用于导管分流。2.≥管外径5mm，全长100mm，支管长50mm。3．熔解部位平滑、均匀、无气泡。4.内应力消除：在偏光仪下呈紫红色。5．符合GB/T15724.1玻璃仪器总体要求。6、标志、说明书、包装、运输、贮存应符合JY0001-2003的有关规定。</t>
  </si>
  <si>
    <t>62073</t>
  </si>
  <si>
    <t>滴管</t>
  </si>
  <si>
    <t>1.产品为90mm的直形滴管，上部套有吸液用的橡皮头。2.玻管长90±10mm，管径Φ8±0.5mm，喇叭口翻边外径Φ10.5mm，拉细管口外径为Φ3.5±0.5mm。</t>
  </si>
  <si>
    <t>62091</t>
  </si>
  <si>
    <t>圆水槽</t>
  </si>
  <si>
    <t>玻璃制品，透明度好，φ200mm×100mm，壁厚不小于3mm、沿高10±2mm</t>
  </si>
  <si>
    <t>62092</t>
  </si>
  <si>
    <t>玻璃制品，透明度好，φ270mm×140mm，全高125±5mm，壁厚≥3mm，沿径280±10mm</t>
  </si>
  <si>
    <t>容器</t>
  </si>
  <si>
    <t>集气瓶</t>
  </si>
  <si>
    <t>1．由磨口瓶和玻片组成。2．规格：60ml。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</si>
  <si>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1．由磨口瓶和玻片组成，由钠钙玻璃制造。2．规格：125ml。瓶全高110±4mm，瓶身直径54±2mm，瓶身壁厚≥1.2mm，瓶底厚≥1.8mm，玻片边长65±5mm。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</si>
  <si>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1．由磨口瓶和玻片组成。2．规格：250ml。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</si>
  <si>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63011</t>
  </si>
  <si>
    <t>广口瓶</t>
  </si>
  <si>
    <t>60ml，中性料,Ф43±1高81±4装满2/3容积的水倒置3分钟不得渗水产品应符合GB/T11414-2007《实验室玻璃仪器瓶》的有关规定。</t>
  </si>
  <si>
    <t>63012</t>
  </si>
  <si>
    <t>125ml，中性料,Ф55±1高103±4装满2/3容积的水倒置3分钟不得渗水，产品应符合GB/T11414-2007《实验室玻璃仪器瓶》的有关规定。</t>
  </si>
  <si>
    <t>63021</t>
  </si>
  <si>
    <t>细口瓶</t>
  </si>
  <si>
    <t>60ml，Ф43±1高81±4装满2/3容积的水倒置3分钟不得渗水。产品应符合GB/T11414-2007《实验室玻璃仪器瓶》的有关规定。</t>
  </si>
  <si>
    <t>63022</t>
  </si>
  <si>
    <t>125ml，Ф55±1高103±4装满2/3容积的水倒置3分钟不得渗水。产品应符合GB/T11414-2007《实验室玻璃仪器瓶》的有关规定。</t>
  </si>
  <si>
    <t>63023</t>
  </si>
  <si>
    <t>250ml，瓶全高135±6mm，瓶身直径67±1mm,产品应符合GB/T11414-2007《实验室玻璃仪器瓶》的有关规定。</t>
  </si>
  <si>
    <t>63024</t>
  </si>
  <si>
    <t>500ml，Ф67±1高172±5装满2/3容积的水倒置3分钟不得渗水，产品应符合GB/T11414-2007《实验室玻璃仪器瓶》的有关规定。</t>
  </si>
  <si>
    <t>63025</t>
  </si>
  <si>
    <t>1000ml，Ф105±2高190±6装满2/3容积的水倒置3分钟不得渗水，产品应符合GB/T11414-2007《实验室玻璃仪器瓶》的有关规定。</t>
  </si>
  <si>
    <t>63026</t>
  </si>
  <si>
    <t>3000ml，Ф140±2高270±8装满2/3容积的水倒置3分钟不得渗水，产品应符合GB/T11414-2007《实验室玻璃仪器瓶》的有关规定。</t>
  </si>
  <si>
    <t>63027</t>
  </si>
  <si>
    <t>60ml，茶色,Ф43±1高81±4装满2/3容积的水倒置3分钟不得渗水，产品应符合GB/T11414-2007《实验室玻璃仪器瓶》的有关规定。</t>
  </si>
  <si>
    <t>63028</t>
  </si>
  <si>
    <t>125ml，茶色，Ф55±1高103±4装满2/3容积的水倒置3分钟不得渗水。产品应符合GB/T11414-2007《实验室玻璃仪器瓶》的有关规定。</t>
  </si>
  <si>
    <t>细瓶口</t>
  </si>
  <si>
    <t>250ml，茶色,瓶全高135±6mm，瓶身直径67±1mm,产品应符合GB/T11414-2007《实验室玻璃仪器瓶》的有关规定。</t>
  </si>
  <si>
    <t>500ml，茶色,Ф67±1高172±5装满2/3容积的水倒置3分钟不得渗水，产品应符合GB/T11414-2007《实验室玻璃仪器瓶》的有关规定。</t>
  </si>
  <si>
    <t>63031</t>
  </si>
  <si>
    <t>1000ml，茶色,Ф105±2高190±6装满2/3容积的水倒置3分钟不得渗水，产品应符合GB/T11414-2007《实验室玻璃仪器瓶》的有关规定。</t>
  </si>
  <si>
    <t>滴瓶</t>
  </si>
  <si>
    <t>1.规格：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</si>
  <si>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63042</t>
  </si>
  <si>
    <t>1.规格：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</si>
  <si>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63043</t>
  </si>
  <si>
    <t>1.规格：茶色，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</si>
  <si>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63044</t>
  </si>
  <si>
    <t>1.规格：茶色，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</si>
  <si>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64001</t>
  </si>
  <si>
    <t>坩埚</t>
  </si>
  <si>
    <t>采用理化瓷制造，全高30±3mm，口外径60±3mm,壁厚1-1.5mm.带盖.</t>
  </si>
  <si>
    <t>64002</t>
  </si>
  <si>
    <t>坩埚钳</t>
  </si>
  <si>
    <t>1.坩埚钳张、合自如，夹持牢靠。2.钳长200mm。3.表面涂镀层均匀，无起泡、龟裂、脱落和磨损。</t>
  </si>
  <si>
    <t>64003</t>
  </si>
  <si>
    <t>烧杯夹</t>
  </si>
  <si>
    <t>1．镊子用不锈钢板材制成。镊子的宽度不小于9㎜，镊子的长度为160±5㎜。
2．镊子制作应光滑、平整、无缺陷。
3．镊子的夹持端应有齿纹，便于夹住物体，吻合一致，弹性好。</t>
  </si>
  <si>
    <t>64006</t>
  </si>
  <si>
    <t>试管夹</t>
  </si>
  <si>
    <t>1．产品为木制件。
2．所用木材要求脱脂干燥处理，无裂纹，光滑，锯端面无毛刺，无刺手感。
3．长度不小于200mm，宽度20mm，厚度20mm。
4．试管夹闭口缝不大于1mm，开口距不小于25mm。闭口时两块夹片相合无明显不齐。
5．试管夹所附毡块应粘接牢固，不得脱落。
6．试管夹弹簧应有足够弹性，并作防锈处理。</t>
  </si>
  <si>
    <t>64007</t>
  </si>
  <si>
    <t>止水皮管夹</t>
  </si>
  <si>
    <t>1．产品用直径Φ3㎜的钢丝制成。应作防锈处理。
2．产品制作应光滑、平整、无缺陷。
3．产品的夹持角度不小于60º。夹子的夹持应可靠，吻合好，弹性好。</t>
  </si>
  <si>
    <t>64032</t>
  </si>
  <si>
    <t>石棉网</t>
  </si>
  <si>
    <t>1．产品由金属网和附在网上的石棉组成。
2．金属网由Φ0.1㎜左右的钢丝编织而成，密度均匀，织网密度间距不大于2㎜，金属网为边长不小于125㎜的正方形，边缘应作卷边处理，不散网、不翘丝。
3．金属网上所附石棉圈为双面附着的正圆形，直径不小于Φ100㎜，厚度为3㎜左右，要求不散、不裂、不脱落。
4．整体应平整、美观，不翘角。</t>
  </si>
  <si>
    <t>燃烧匙</t>
  </si>
  <si>
    <t>1．产品由半圆面和金属丝结合制成。
2．半圆面为铜材制造，直径Φ为25㎜左右。要求光滑无毛剌、圆润。
3．金属丝用Φ3㎜的钢丝制造，长度为250㎜左右。
4．半圆面与金属丝结合应牢固可靠，耐高温。</t>
  </si>
  <si>
    <t>64042</t>
  </si>
  <si>
    <t>药匙</t>
  </si>
  <si>
    <t>1．药匙采用牛角制成。药匙的宽度为12㎜，长度为125±5㎜。
2．产品制作应光滑、平整、无毛剌、无缺陷。</t>
  </si>
  <si>
    <t>64051</t>
  </si>
  <si>
    <t>玻璃管</t>
  </si>
  <si>
    <t>千克</t>
  </si>
  <si>
    <t>中性料、φ5mm～φ6mm、管壁厚度大于0.8mm,长度500～600mm。两端抛光,无内应力，产品应符合GB/Z 12414-2021《药用玻璃管》的标准。</t>
  </si>
  <si>
    <t>64052</t>
  </si>
  <si>
    <t>中性料、φ7mm～φ8mm、管壁厚度大于0.8mm,长度500～600mm两端抛光。产品应符合GB/Z 12414-2021《药用玻璃管》的有关规定。</t>
  </si>
  <si>
    <t>64053</t>
  </si>
  <si>
    <t>玻璃棒</t>
  </si>
  <si>
    <t>中性料、φ3mm～φ4mm、两端抛光。产品应符合GB/Z 12414-2021《药用玻璃管》的有关规定。</t>
  </si>
  <si>
    <t>64054</t>
  </si>
  <si>
    <t>中性料、φ5mm～φ6mm、长度300±30mm,两端抛光,无内应力，产品应符合GB/Z 12414-2021《药用玻璃管》的标准。</t>
  </si>
  <si>
    <t>64061</t>
  </si>
  <si>
    <t>软胶塞</t>
  </si>
  <si>
    <t>1．产品用天然橡胶制造，白色。
2．每包软胶塞由0~10号的胶塞组成，要求搭配合理。
3．产品每包重量应不少于1㎏。</t>
  </si>
  <si>
    <t>64062</t>
  </si>
  <si>
    <t>橡胶管</t>
  </si>
  <si>
    <t>1．产品用优质天然橡胶制造。
2．产品内径为7~8㎜，壁厚1㎜。
3．产品每整根之重量应不少于1㎏。</t>
  </si>
  <si>
    <t>1．产品用优质乳胶制造。
2．产品内径为5~6㎜，壁厚1㎜。
3．产品每根之长度应不少于10米。</t>
  </si>
  <si>
    <t>64071</t>
  </si>
  <si>
    <t>试管刷</t>
  </si>
  <si>
    <t>1．产品由金属丝和绞合在其上的猪鬃毛制成，大、中、小各一个。
2．金属丝用Φ3㎜左右的镀锌铁丝2根绞合，总长度不小于250㎜。
3．制成的试管刷要求不散、不脱毛。
4．整体应平整、美观，猪鬃毛长度均匀。</t>
  </si>
  <si>
    <t>64072</t>
  </si>
  <si>
    <t>烧瓶刷</t>
  </si>
  <si>
    <t>1．产品由金属丝和绞合在其上的猪鬃毛制成。
2．金属丝用Φ3㎜左右的镀锌铁丝2根绞合，总长度不小于250㎜。
3．制成的烧瓶刷呈鼓形，最大直径不小于Φ60㎜，长度不小于100㎜，要求不散、脱毛。
4．整体应平整、美观。</t>
  </si>
  <si>
    <t>结晶皿</t>
  </si>
  <si>
    <t>采用透明玻璃制造，全高45±1mm，外径80±1mm,壁厚1.2-2mm。</t>
  </si>
  <si>
    <t>64081</t>
  </si>
  <si>
    <t>表面皿</t>
  </si>
  <si>
    <t>60mm采用透明玻璃制造。</t>
  </si>
  <si>
    <t>100mm采用透明玻璃制造。</t>
  </si>
  <si>
    <t>64086</t>
  </si>
  <si>
    <t>研钵</t>
  </si>
  <si>
    <t>采用理化瓷制造，全高44±3mm，口外径60±3mm,壁厚4±2mm，带研柱。</t>
  </si>
  <si>
    <t>64087</t>
  </si>
  <si>
    <t>采用理化瓷制造，全高65±5mm，口外径90±5mm,壁厚8±2mm.带研柱。</t>
  </si>
  <si>
    <t>64088</t>
  </si>
  <si>
    <t>蒸发皿</t>
  </si>
  <si>
    <t>瓷，60mm，白色无杂色。全高30±3mm，口外径60±3mm,壁厚1-1.5mm。皿内外釉面光洁底平无釉，置平稳。产品可参考并符合QB／T1992《蒸发皿》的有关规定。</t>
  </si>
  <si>
    <t>瓷，100mm，白色无杂色。全高45±3mm，口外径100±3mm,壁厚1-1.5mm。皿内外釉面光洁底平无釉，置平稳。产品可参考并符合QB／T1992《蒸发皿》的有关规定。</t>
  </si>
  <si>
    <t>64091</t>
  </si>
  <si>
    <t>反应板</t>
  </si>
  <si>
    <t>理化瓷、白色6穴。</t>
  </si>
  <si>
    <t>64093</t>
  </si>
  <si>
    <t>井穴板</t>
  </si>
  <si>
    <t>6孔，5mL×6，附带双导气管的井穴塞</t>
  </si>
  <si>
    <t>81003</t>
  </si>
  <si>
    <t>81014</t>
  </si>
  <si>
    <t>钢丝钳</t>
  </si>
  <si>
    <t>材质：45#高碳钢锻造，规格：40mm*81mm，其他符合GB6295.1-1986《钢丝钳》标准。</t>
  </si>
  <si>
    <t>81015</t>
  </si>
  <si>
    <t>81017</t>
  </si>
  <si>
    <t>锉刀</t>
  </si>
  <si>
    <t>平面锉刀，规格为150mm长，单支装，沾塑手柄。</t>
  </si>
  <si>
    <t>81032</t>
  </si>
  <si>
    <t>剪刀</t>
  </si>
  <si>
    <t>产品表面处理为电镀剪。剪刀刃口硬度不低于HRC52，两片刃口对应点硬度差不大于HRC4。全长不小于150mm。剪刀性能应手感轻松、均匀、剪布锋利、不咬口、崩口、变形。其它应符合《QB/T1966-1994民用剪刀》</t>
  </si>
  <si>
    <t>81051</t>
  </si>
  <si>
    <t>玻璃瓶盖开启器</t>
  </si>
  <si>
    <t>1、金属质地包括手柄和扳头，扳头上开有孔。
2、表面明亮，无明显的刺手或不平现象。3、其余要求应符合JY0001—2003的有关规定。</t>
  </si>
  <si>
    <t>玻璃管切割器</t>
  </si>
  <si>
    <t>适应于细小玻璃管（玻璃管直径可以割到2cm左右）的切割，环形刀片，手镊操作使用简便</t>
  </si>
  <si>
    <t>82</t>
  </si>
  <si>
    <t>护目镜</t>
  </si>
  <si>
    <t>成人用1.具有遮挡、过滤各类强光及射线辐射的功能，并具有较好的耐腐蚀性能。2.眼镜四周有防护罩。3.侧面能够完全遮挡。</t>
  </si>
  <si>
    <t>82007</t>
  </si>
  <si>
    <t>耐酸手套</t>
  </si>
  <si>
    <t>双</t>
  </si>
  <si>
    <t xml:space="preserve">1.产品为外覆PVC材料，内为棉质材料制成。
2.表面应具有较好的耐酸、耐碱及其他化学试剂腐蚀的性能。
3.柔韧性好，穿戴后便于进行各类实验操作。
4.产品规格以长度25cm的中号为主，大、小号规格的数量为20%左右。
</t>
  </si>
  <si>
    <t>洗耳球</t>
  </si>
  <si>
    <t>中号</t>
  </si>
  <si>
    <t>自备材料</t>
  </si>
  <si>
    <t>pH广范围试纸</t>
  </si>
  <si>
    <t>本</t>
  </si>
  <si>
    <t>1～14</t>
  </si>
  <si>
    <t>蓝石蕊试纸</t>
  </si>
  <si>
    <t>试纸，特性：遇酸性溶液变红色。</t>
  </si>
  <si>
    <t>红石蕊试纸</t>
  </si>
  <si>
    <t>试纸，特性：遇碱性溶液变蓝色。</t>
  </si>
  <si>
    <t>定性滤纸</t>
  </si>
  <si>
    <t>试纸，检验氧化性物质用，主要是气体物质，按行业标准</t>
  </si>
  <si>
    <t>250mL三颈烧瓶</t>
  </si>
  <si>
    <t>标准磨口，三口烧瓶</t>
  </si>
  <si>
    <t>制氧仪</t>
  </si>
  <si>
    <t>标准制氧设备</t>
  </si>
  <si>
    <t>化学传感器</t>
  </si>
  <si>
    <t>数据分析软件</t>
  </si>
  <si>
    <t>1、配套实验分析系统软件，人机界面友好、简洁，要求为中文界面；能自动识别新插入传感器并自动运行、多路传感器显示模式、实时显示实验数据或曲线，多种数据显示方式(包括数字表、模拟表、示波器、图表、数据表格)；
2、支持屏幕录像和外接摄像头录像，强大的录像回放功能，可以在实验后分析整个实验过程的细节，方便学生进行纠错；
3、符合新课程标准要求，能够完成新课标要求的实验，实时显示实验数据或曲线，重复性好，具备多种实验数据的分析工具及所有学生实验数据存储功能，可提供曲线图Curve，数码表Digital，数据列表Array等数据显示功能；
4、内置重新实验公式，同时可以完全自定义公式，不套用模版，自主输入公式；
5、完善的数据统计和曲线分析功能包含拟合（包括正比、反比、线性、二次、指数、对数的等多种拟合方式）、积分、放大、缩小等多种曲线分析功能；
6、屏幕上的曲线图可上下、左右滚动或放大、缩小，自由选择所观察的部分，可以选定某段曲线进行分析；
7、可将实验数据输出到WORD等格式；
8、支持12个以上传感器同步采集。
9、内置物理、化学、生物学科的实验模板，并配有实验指导。</t>
  </si>
  <si>
    <t>数据采集器</t>
  </si>
  <si>
    <t>1.实时采集数据，采样频率不低于 80 kHz；
2.与计算机USB接口有线或无线通信；
3.支持≥6通道并行数据采集；传感器即插使用；
4.预留DC电源接口</t>
  </si>
  <si>
    <t>迷你数据采集器</t>
  </si>
  <si>
    <r>
      <rPr>
        <sz val="11"/>
        <rFont val="宋体"/>
        <charset val="134"/>
      </rPr>
      <t>本设备可与数字化实验系统软件配合使用，用于传感器数据的采集处理，外观采用人体工学设计。</t>
    </r>
    <r>
      <rPr>
        <sz val="11"/>
        <rFont val="Times New Roman"/>
        <charset val="134"/>
      </rPr>
      <t>​</t>
    </r>
    <r>
      <rPr>
        <sz val="11"/>
        <rFont val="宋体"/>
        <charset val="134"/>
      </rPr>
      <t xml:space="preserve">
多通道一体化设计，支持不少于4通道接口并行采集，不区分模拟通道与数字通道；</t>
    </r>
    <r>
      <rPr>
        <sz val="11"/>
        <rFont val="Times New Roman"/>
        <charset val="134"/>
      </rPr>
      <t>​</t>
    </r>
    <r>
      <rPr>
        <sz val="11"/>
        <rFont val="宋体"/>
        <charset val="134"/>
      </rPr>
      <t xml:space="preserve">
内置不小于2.0寸TFT显示屏及内置供电模块，可脱机使用，能直接显示传感器的数据；</t>
    </r>
    <r>
      <rPr>
        <sz val="11"/>
        <rFont val="Times New Roman"/>
        <charset val="134"/>
      </rPr>
      <t>​</t>
    </r>
    <r>
      <rPr>
        <sz val="11"/>
        <rFont val="宋体"/>
        <charset val="134"/>
      </rPr>
      <t xml:space="preserve">
采用USB型接口传输数据，可与PC或者Pad连接，传感器即插即用
采集器模拟采样分辨率不低于12-bits，数字采样分辨率不高于0.1μs，单通道采样率最高不低于200kHz。  
可使用USB供电，预留5VDC接口，可为本设备提供外部电源及为内部电池充电；</t>
    </r>
    <r>
      <rPr>
        <sz val="11"/>
        <rFont val="Times New Roman"/>
        <charset val="134"/>
      </rPr>
      <t>​</t>
    </r>
    <r>
      <rPr>
        <sz val="11"/>
        <rFont val="宋体"/>
        <charset val="134"/>
      </rPr>
      <t xml:space="preserve">
所有接口具备防静电 TVS，，不区分模拟和数字通道使用；</t>
    </r>
    <r>
      <rPr>
        <sz val="11"/>
        <rFont val="Times New Roman"/>
        <charset val="134"/>
      </rPr>
      <t>​</t>
    </r>
    <r>
      <rPr>
        <sz val="11"/>
        <rFont val="宋体"/>
        <charset val="134"/>
      </rPr>
      <t xml:space="preserve">
设备带有自锁按键，用于设备的开关机控制；</t>
    </r>
    <r>
      <rPr>
        <sz val="11"/>
        <rFont val="Times New Roman"/>
        <charset val="134"/>
      </rPr>
      <t>​</t>
    </r>
    <r>
      <rPr>
        <sz val="11"/>
        <rFont val="宋体"/>
        <charset val="134"/>
      </rPr>
      <t xml:space="preserve">
设备按键支持调零和显示方向切换等；</t>
    </r>
    <r>
      <rPr>
        <sz val="11"/>
        <rFont val="Times New Roman"/>
        <charset val="134"/>
      </rPr>
      <t>​</t>
    </r>
  </si>
  <si>
    <t>不锈钢温度传感器</t>
  </si>
  <si>
    <t>1、量程：-80℃～+200℃；分辨率：0.1℃；连接传感器无需辨认方向。2、工艺：外壳采用塑料注塑工艺一次成型、组装；
3、可实现有线、无线、显示屏显示三种模式。
4、全面支持国产系统、Android、windows等系统</t>
  </si>
  <si>
    <t>氧气传感器</t>
  </si>
  <si>
    <t>1、测量范围：不小于-0%-100% ；分度：≤0.1%
2、工艺：外壳采用塑料注塑工艺一次成型、组装；
3、可实现有线、无线、显示屏显示三种模式。
4、全面支持国产系统、Android、windows等系统</t>
  </si>
  <si>
    <t>二氧化碳传感器</t>
  </si>
  <si>
    <t>1、测量范围：不小于0ppm～100000ppm ；分度：≤1ppm
2、工艺：外壳采用塑料注塑工艺一次成型、组装；
3、可实现有线、无线、显示屏显示三种模式。
4、全面支持国产系统、Android、windows等系统</t>
  </si>
  <si>
    <t>气体压力传感器</t>
  </si>
  <si>
    <t>量程：0～700kPa，分辨率：0.1kPa；连接传感器无需辨认方向。(支持有线通讯和无线通讯方式，可在windows和安卓系统下进行实验)</t>
  </si>
  <si>
    <t>PH传感器</t>
  </si>
  <si>
    <t>1、测量范围：不小于-0～14 ；分度：≤0.01
2、工艺：外壳采用塑料注塑工艺一次成型、组装；
3、可实现有线、无线、显示屏显示三种模式。
4、全面支持国产系统、Android、windows等系统</t>
  </si>
  <si>
    <t>磁力搅拌器</t>
  </si>
  <si>
    <t>最大搅拌容量：1000ml，可控转速，用于液体搅拌，用于生化学科中需要溶液搅拌的相关实验，适合于常规实验化学分析、液体处理、生物试剂混合等领域，简单易用。</t>
  </si>
  <si>
    <t>电导率传感器</t>
  </si>
  <si>
    <t>1、测量范围：低量程0μS/cm～200μS/cm，中间量程0μS/cm～2000μS/cm，高量程0μS/cm～20000μS/cm。分辨力：低量程0.1μS/cm，中间量程1μS/cm，高量程10μS/cm。误差：低量程±8%，中间量程和高量程±5%
工艺：外壳采用塑料注塑工艺一次成型、组装；
3、可实现有线、无线、显示屏显示三种模式。
4、全面支持国产系统、Android、windows等系统</t>
  </si>
  <si>
    <t>无线彩屏色度浊度一体传感器</t>
  </si>
  <si>
    <t>色度计-浊度计一体化传感器
本一体化色度浊度仪器，可同时测量色度和浊度两种要素。色度量程：0%～100%，分辨率：0.01%（配比色皿）； 浊度量程：0~400NT，分辨率：0.1%，误差±2NTU</t>
  </si>
  <si>
    <t>（九）</t>
  </si>
  <si>
    <t>初中生物实验室</t>
  </si>
  <si>
    <t>初中生物数智实验设备</t>
  </si>
  <si>
    <t>48座，共1间,每一间实验室的配置清单如下</t>
  </si>
  <si>
    <t>电子目镜</t>
  </si>
  <si>
    <t>1、像素：≥500万；
2、分辨率：≥1920*1080@30；
3、支持自动曝光、自动白平衡；
4、传输接口：通用型USB；</t>
  </si>
  <si>
    <t>音频处理器：
1、壁挂式设备，音频处理部分和功率放大器集成到一个机箱内。
2、前面板具有LCD液晶触摸显示屏，支持触摸操作。
3、音频输入输出接口要求：支持≥4路音频输入，支持≥4路输出。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音箱（2个）：
1、频率响应：80Hz-18KHz（±3dB）。
2、额定阻抗：≤8Ω。
3、总谐波失真（120Hz-20KHz频率范围内）：≤3%；
4、长期最大功率：≥60W；
5、高音单元：≥1吋,低音单元：≥4吋。</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</si>
  <si>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</si>
  <si>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</si>
  <si>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</si>
  <si>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</si>
  <si>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</si>
  <si>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4.参照海南初中生物学科对应教材仿真实验不少于40个仿真实验，实验视频不少于60个。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</si>
  <si>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</si>
  <si>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</si>
  <si>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1.45</t>
  </si>
  <si>
    <t>1.46</t>
  </si>
  <si>
    <t>1.47</t>
  </si>
  <si>
    <t>1.48</t>
  </si>
  <si>
    <t>1.49</t>
  </si>
  <si>
    <t>初中生物教学仪器</t>
  </si>
  <si>
    <t>生物显微镜</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</si>
  <si>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t>
  </si>
  <si>
    <t>02042</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</si>
  <si>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</si>
  <si>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</si>
  <si>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02082</t>
  </si>
  <si>
    <t>恒温水谷锅</t>
  </si>
  <si>
    <t>不锈钢，单孔，直径≥150mm，深度≥70mm，加热功率：400W，工作电压：220V，50Hz。</t>
  </si>
  <si>
    <t>双目显微镜</t>
  </si>
  <si>
    <t>双目，消色差物镜：4×、10×、40×；广视
场目镜：WF10×；带照明光源，亮度连续可
调；双层移动式载物台</t>
  </si>
  <si>
    <t>(十)</t>
  </si>
  <si>
    <t>初中地理实验室</t>
  </si>
  <si>
    <t>54座，3*3布局</t>
  </si>
  <si>
    <t>初中地理实验设备</t>
  </si>
  <si>
    <t>地理教学专用设备</t>
  </si>
  <si>
    <t>地理课程教学平台（初中版）</t>
  </si>
  <si>
    <t>一、软件功能要求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①课程播放时，应弹出窗口供用户选择将课程播放到某1块屏幕上，或者某2块屏幕上，根据不同屏幕数显示不同效果。
②地图播放时，应支持通过屏幕触控或鼠标滚轮来控制地图的放大与缩小。
二、配套课程要求
预装初中课程应不少于38节，每个课程应由主PPT课件+关联地图、图片、视频、动画等资源构成。
三、配套资源要求
1.平台应提供课程所需图片、视频、文档等资源；并支持从云端同步课程和地图等最新资源；
2.平台应提供资源更新服务，提供地图、课程资源定制及配套的功能支持服务。
▲3.所投产品涉及的地图须获国家（省级）测绘地理信息行政主管部门或自然资源主管部门审图号。（提供其颁发的地图审核批准书扫描件并加盖投标人公章）</t>
  </si>
  <si>
    <t>地理VR教学系统（初中版）</t>
  </si>
  <si>
    <t>1.系统功能要求
1)系统研发应依据初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2)软件应支持利用触控笔或VR手柄或手势等（满足任一主流交互方式）交互方式实现三维操控，操作者应能够观察到3D模型的出屏或景深效果。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
6)应提供极地地区课程。
7)软件应支持同一张地图三种比例尺切换，地图应依据不同比例尺呈现不同尺度的内容。
8)软件应支持3D模型的部位识别；应支持3D模型与平面地形图之间的动态转换。
9)软件应提供不同时区时间差异的演示，调整时间软件能即时显示对应时区。
10)软件应提供人类至少三个时期演化的三维动态演示，要求不同时期的人类模型可支持拿取及旋转观察。
11)软件应提供一年中任意时间的全天晨昏线运动演示。
12)软件应支持中国地形立体到平面切换；支持中国立体地形沿30°纬线弧度剖面展开。
13)软件应支持地理实验的功能，应支持自主对比不少于3组变量的实验过程及结果。
14)软件应支持地貌模型跨时空演化的3D演示过程。
15)软件应支持同步展示多地区地理风貌及人文景观等场景。
16)软件应提供三大宗教建筑环境场景。
17)软件应提供地理灾害3D虚拟演示内容，并提供灾害避险的情景体验。
18)要求提供带有“地理VR”或“虚拟现实地理”或“地理混合现实”等字样（表述相近且核心含义一致即可）的软件著作权证书扫描件。
2.课程资源要求
1)要求提供配套初中课程资源不少于40课
2)要求提供教学主题资源不少于100课</t>
  </si>
  <si>
    <t>裸眼XR便携终端</t>
  </si>
  <si>
    <t>裸眼XR便携终端，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
（1）3D显示：要求设备支持3D显示和2D显示一键切换，要求支持显示面积尺寸≥14英寸，要求显示分辨率≥3840*2160；
▲（2）裸眼3D显示：要求无需佩戴3D眼镜，仅通过裸眼方式即可观看到3D/VR的景深效果；（投标人投标时须提供第三方检测机构出具的具有CMA或CNAS标识的检验（测）报告扫描件，加盖投标人公章。）
（3）接口：要求具备≥2个USB-C接口，具备≥1个USB-A接口，具备≥1个RJ45网络接口；
（4）视频输出：要求具备双路视频输出功能，且具备≥1个HDMI输出接口、具备≥1个DP（或拓展实现DP接口）视频输出接口；
二、功能要求
（1）要求软件可以选择各式各样的制作工具，支持3D模型制作或3D画创作；
（2）要求平台支持启动已安装的教学资源；要求平台支持显示未安装内容、可更新的内容，并且支持在线下载安装；
▲（3）要求系统具备教学演示功能。（投标人投标时须提供第三方检测机构出具的具有CMA或CNAS标识的检验（测）报告扫描件，加盖投标人公章。）
（以下内容为演示项，不计入实质性响应与主要参数内容）
1.2D/3D视频转化：要求设备支持2D视频进行3D视频的转化功能。需满足打开该功能后将普通视频转化为3D视频。 2.眼球跟踪：要求具备可追踪眼球的多目摄像头，通过摄像头系统能准确判断人眼所在位置，从而根据眼球追踪视角的不同来转换不同视角下的显示内容，达到逼真的XR效果。 3.要求软件可以选择多种制作工具，支持3D模型制作或3D画创作；具备XR模块检测功能，可以通过该模块对机器的XR功能进行检测，能够读取XR硬件设备信息，并展示出XR设备的检测画面。</t>
  </si>
  <si>
    <t>光学定位交互器</t>
  </si>
  <si>
    <t>要求借助光学定位系统和触控笔，支持对屏幕上显示的虚拟物体进行交互操作，具备以下特点：
1.要求能够对VR对象进行3个自由度坐标轴移动及3个自由度坐标轴的转动；
2.要求光学定位器与主机之间采用有线方式连接，采用红外相机对交互笔进行空间定位；
3.要求在交互笔与主机之间采用有线方式连接，且具有3个功能按键来实现对象选择、旋转、缩放等操作；
4.交互笔内置震动器，可以通过震动的方式回馈用户的操作；</t>
  </si>
  <si>
    <t>AR增强现实软件系统</t>
  </si>
  <si>
    <t xml:space="preserve">
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</si>
  <si>
    <t>裸眼XR便携终端配件包</t>
  </si>
  <si>
    <t>1.功能要求：配件包应提供满足裸眼XR便携终端视频信号中转用途的专用设备 与辅助设备，应支持将裸眼XR便携终端设备显示画面展示至小组屏；应支持 AR(增强现实)展示功能，将虚拟内容与现实拍摄场景叠加融合显示。
2.构成要求：AR增强现实视频摄像头×1、摄像头专用支架×1、USB扩展坞x1、 无线鼠标x1、散热支架×1、HDMI线×1。
3.规格要求：
1)AR增强现实视频摄像头：应采用USB接口，支持即插即用，免驱动使用； 应配备可连接三角架的通用固定夹，应支持与裸眼XR便携终端的配套使用，实现增强现实功能；
2)摄像头专用支架：支持360°云台，脚架高度须满足15cm-27.5cm之间的调 节 ；
3)USB扩展坞：支持USB3.0接口不少于4个，支持Type-C单独供电；
4)无线鼠标：支持2.4GHz无线和蓝牙双模；
5)散热支架：应支持≥2个风扇为裸眼XR便携终端提供散热，尺寸兼容裸眼XR便携终端和光学定位交互器同时使用；
6)HDMI连接线：能够实现裸眼XR便携终端视频传输，线材长度不小于5m;</t>
  </si>
  <si>
    <t>地理AR沙盘教学系统</t>
  </si>
  <si>
    <t>地理AR沙盘教学系统
产品应为数字化投影沙盘设备，系统应通过对传感器技术、增强现实技术、投影技术的深度融合，结合沙盘虚拟互动投影区与平面屏幕显示区的实时联动， 为用户提供良好的人机交互体验。系统应支持学生在地理实验动手探究的过程中，通过对现象变化的观察产生直观认知、得出科学结论，从而培养学生的地理实践力。
1.硬件要求：
1)配套主机性能不低于：CPUi5(或同等性能的其他品牌处理器)、16g内存、 2TB硬盘、独立显卡(性能应不低于NVIDIAGeForceGTX1050Ti或同等性能的其他品牌显卡)，正版操作系统；无线键盘、无线鼠标；23寸显示器，屏幕比例16:9分辨率1920×1080;
2)投影机：分辨率不低于1920×1080,亮度不低于5000流明，对比度不低于3000:1;
3)附件应包含：移动展示架≥1300mm*1000mm*2200mm、防触电插座、海沙不少于120kg、实验工具箱。
2.功能要求：
1)可实现对下方沙子的高度进行实时测量，投影机应依据模型高度投射分层设色图，进而演示不同地形地貌。随着沙盘内沙子的变动，追踪器应捕捉其形态变化，投射的色彩和等高线也应发生相应的变化。
2)支持实现虚拟积雨云的生成并产生雨水。
3)系统软件应支持火山喷发模拟。
4)系统应配置显示器，用于虚拟呈现沙盘中的3D场景。
要求提供地理AR沙盘教学系统相关（带有相关字眼，表达意思一致即可）的软件著作权证书扫描件。
3.课程要求
要求提供至少3节基于海南地理对应教材的活动课。
4.配套指导资料
为方便用户使用，应配套提供地理AR沙盘操作指导视频，以供用户学习使用。</t>
  </si>
  <si>
    <t>实验实践活动专用设备</t>
  </si>
  <si>
    <t>地图图层学习套装（初中版）</t>
  </si>
  <si>
    <t>地图图层学习套装应适用于中学地理教学，应依据地理环境的整体性和区域性的基本原理开发；应基于图层叠加的现代地理分析方法辅助学生发现地理各要素之间的内在联系，塑造学生地理思维能力。
1.教学内容：初中版
应包含：基础图、七年级上、七年级下、八年级上、八年级下
1）基础图
基础图层资源应不少于10种。
2）七年级上
七年级上图层资源应不少于16种。
3）七年级下
七年级下图层资源应不少于54种。
4）八年级上
八年级上图层资源应不少于38种。
5）八年级下
八年级下图层资源应不少于43种。
2.教学功能：
1)应支持地图填图绘图练习功能；
2)应支持图层叠加分析功能；
3.产品构成：
1)地图学习工具：图层分析板6个；
2)地图学习卡集：应包括基础底图与图层卡，应提供总数不少于1000张地图胶片；
3)地图绘图练习：提供绘图图层，包括世界尺度、中国尺度。
4)配套附件：绘图专用可擦笔及记号笔若干、多功能迷你清洁擦、地图专用放大镜；
5)储物箱尺寸：不小于655mm×455mm×345mm。
6)每套可供不少于6人单独使用。</t>
  </si>
  <si>
    <t>等高线绘制探究活动套装</t>
  </si>
  <si>
    <t>1.教学功能：
学生通过操作学具参与等高线的绘制过程，学习等高线地形图知识，能够在等高线地形图上判读地形的不同部位，能够在等高线地形图上读出海拔高度和计算相对高度。
2.产品组件：
食品级透明PC箱体不小于200mm×150mm×150mm×1个、超轻粘土100g不少于10袋、手持量杯500ml不少于1个；幻灯片不少于10张、激光定位笔不少于1支、白板笔不少于3支（3色）、高通透度蓝色食用色素不少于1瓶、软布不少于1块、实验指导手册不少于2份、实验报告不少于8份。</t>
  </si>
  <si>
    <t>验证温室气体实验套装</t>
  </si>
  <si>
    <t>1.教学功能：
学生通过操作学具验证CO2是温室气体，学习温室效应的原理，解释全球变暖现象。举例说出温室效应的利与弊。
2.产品组件：
锥形烧瓶500ml不少于2个，实验专用高纯度苏打粉8g不少于10袋、实验专用高纯度醋酸12ml不少于10瓶、数显温度探头不少于2个、活芯瓶塞不少于2个、秒表计时器不少于1个、特制60w白炽灯不少于1个、清理棒不少于1根、实验指导手册不少于2份、实验报告不少于8份。
3.附加要求：
有电源，可连接热灯。</t>
  </si>
  <si>
    <t>副</t>
  </si>
  <si>
    <t>1.规格：
PC聚碳酸脂强化镜片，强抗冲击力，高透光率边框采用ABS；
2.功能：
眉棱及侧翼防护设计，阻挡上面及侧面飞来的颗粒、液体，为眼部提供全面的保护。镜腿可伸缩长短能够适合各种脸型人群使用；
3.适用范围：
适用所有交互实验，在实验过程中保护学生眼睛。</t>
  </si>
  <si>
    <t>模型与标本</t>
  </si>
  <si>
    <t>冰川地貌模型</t>
  </si>
  <si>
    <t>1.规格:600*400mm，允许实测尺寸±20mm，采用高分子材料精制而成，仿真微缩内容完整充实、紧扣教材。仿真微缩内容包括:U形谷、冰川、冰碛物、冰斗、角峰、刃脊。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</si>
  <si>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火山地貌模型</t>
  </si>
  <si>
    <t>1.规格:600*400mm，允许实测尺寸±20mm，采用高分子材料精制而成、仿真微缩内容完整充实、紧扣教材。包括:火山的剖面（火山口、火山颈、熔岩流），堰塞湖。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</si>
  <si>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丹霞地貌模型</t>
  </si>
  <si>
    <t>1.规格:600*400mm，允许实测尺寸±20mm，采用高分子材料精制而成、仿真微缩内容完整充实、紧扣教材。包括:巨红色的几乎呈水平状的砂砾岩层、垂直节理发育形成丹霞地貌，有直立状、堡状、宝塔状等等。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</si>
  <si>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流水地貌模型</t>
  </si>
  <si>
    <t>1.规格:600*400mm，允许实测尺寸±20mm，采用高分子材料精制而成、仿真微缩内容完整充实、紧扣教材。包括:上游的“V”形谷地及树枝状水系，出山口的冲积扇，下游的三角洲。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</si>
  <si>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科罗拉多峡谷模型</t>
  </si>
  <si>
    <t>1.规格:600*400mm，允许实测尺寸±20mm，采用高分子材料精制而成、仿真微缩内容完整充实、紧扣教材。包括:在剖面图上不同设色体现不同地质年代、中部有大峡谷地貌。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</si>
  <si>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三类岩石模型</t>
  </si>
  <si>
    <t>1.规格:600*400mm，允许实测尺寸±20mm，采用高分子材料精制而成、仿真微缩内容完整充实、紧扣教材。包括:岩浆岩、沉积岩和变质岩，分色标识。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</si>
  <si>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温室效应模型</t>
  </si>
  <si>
    <t>1.规格:600*400mm，允许实测尺寸±20mm，采用高分子材料精制而成、仿真微缩内容完整充实、紧扣教材。包括:数年前海港的环境-城市、码头。因过多工业生产排出的温室气体污染环境，数年后全球变暖海水上涨，城市被迫搬迁，建防海大堤，旧城部分房屋被海水浸没，码头、港口被淹。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</si>
  <si>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煤炭、石油矿质构造模型</t>
  </si>
  <si>
    <t>1.规格:600*400mm，允许实测尺寸±20mm，采用高分子材料精制而成，仿真微缩内容完整充实、紧扣教材。包括:煤矿地质构造、煤层分布、坑道、采煤作业面；石油矿的含油层、天然气层分布、钻井平台、储油罐、石油管道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</si>
  <si>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风蚀地貌模型</t>
  </si>
  <si>
    <t>1.规格:600*400mm，允许实测尺寸±20mm，采用高分子材料精制而成，仿真微缩内容完整充实、紧扣教材。包括:风蚀城堡，风蚀蘑菇，风蚀洼地，新月形沙丘，戈壁。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</si>
  <si>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梯田模型</t>
  </si>
  <si>
    <t>1.规格:600*400mm，允许实测尺寸±20mm，采用高分子材料精制而成，仿真微缩内容完整充实、紧扣教材。包括:分段沿等高线建造的梯田。采用高分子材料精制而成，仿真微缩内容完整充实、紧扣教材。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</si>
  <si>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地下水模型</t>
  </si>
  <si>
    <t>1.规格:600*400mm，允许实测尺寸±20mm，采用高分子材料精制而成、仿真微缩内容完整充实、紧扣教材包括:自流井。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</si>
  <si>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黄土地貌模型</t>
  </si>
  <si>
    <t>1.规格:600*400mm，允许实测尺寸±20mm，采用高分子材料精制而成、仿真微缩内容完整充实、紧扣教材包括:冲沟、河谷、黄土墚、黄土塬、黄土峁及窑洞。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</si>
  <si>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海岸地貌模型</t>
  </si>
  <si>
    <t>1.规格:600*400mm，允许实测尺寸±20mm，采用高分子材料精制而成、仿真微缩内容完整充实、紧扣教材包括:海蚀崖、海蚀洞、海蚀柱、海蚀拱桥、沙滩。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</si>
  <si>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地震模型</t>
  </si>
  <si>
    <t>1.规格:600*400mm，允许实测尺寸±20mm，采用高分子材料精制而成、仿真微缩内容完整充实、紧扣教材包括:震源、震中、震源深度、等震线、震中距不同对地表建筑物的破坏程度不同，遭破坏的房屋、道路、山坡产生滑坡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</si>
  <si>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等高线模型</t>
  </si>
  <si>
    <t>1.规格:600*400mm，允许实测尺寸±20mm，采用高分子材料精制而成、仿真微缩内容完整充实、紧扣教材包括:山顶、鞍部、陡坡、缓坡、山谷、山脊、陡崖。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</si>
  <si>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五种地形模型</t>
  </si>
  <si>
    <t>1.规格:600*400mm，允许实测尺寸±20mm，采用高分子材料精制而成、仿真微缩内容完整充实、紧扣教材包括:高原、山地、平原、丘陵和盆地。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</si>
  <si>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喀斯特地貌模型</t>
  </si>
  <si>
    <t>1.规格:600*400mm，允许实测尺寸±20mm，采用高分子材料精制而成、仿真微缩内容完整充实、紧扣教材包括:石林、落水洞、地面河、溶洞、暗河、钟乳石、石笋。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</si>
  <si>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地上河模型</t>
  </si>
  <si>
    <t>1.规格:600*400mm，允许实测尺寸±20mm，采用高分子材料精制而成、仿真微缩内容完整充实、紧扣教材包括:黄河地上河最主要的特征、平原及地上河、路桥。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</si>
  <si>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平面地形地球仪</t>
  </si>
  <si>
    <t>产品规格≥Φ32cm，
1.产品由球体和支架等组成。
2.平面比例尺≥1:40000000。</t>
  </si>
  <si>
    <t>平面政区地球仪</t>
  </si>
  <si>
    <t>产品规格≥Φ32cm
1.产品由球体和支架等组成。
2.平面比例尺≥1:40000000。</t>
  </si>
  <si>
    <t>岩石矿物标本</t>
  </si>
  <si>
    <t>规格：单盒装；
标本种类：至少包含三大类岩石(岩浆岩、变质岩、沉积岩)，常见矿物(磁铁矿、黑钨矿、蓝铜矿、方铅矿、滑石、石英、云母、正长石、方解石、斜长石、磷灰石等)</t>
  </si>
  <si>
    <t>土壤标本</t>
  </si>
  <si>
    <t>至少包含：砖红壤、红壤土、紫色土、黑钙土、水稻土。</t>
  </si>
  <si>
    <t>教学挂图灯箱及挂帘</t>
  </si>
  <si>
    <t>可替换式挂图灯箱</t>
  </si>
  <si>
    <t>尺寸不小于：60cm*60cm定制，可开启式超薄铝合金成型灯箱，不低于3cm边框、表面静电喷涂、颜色为闪光银，Led光源</t>
  </si>
  <si>
    <t>教学挂图灯箱片（初中版）</t>
  </si>
  <si>
    <t>尺寸不小于：55cm*55cm，灯箱片要求：1440dpi高清晰度灯箱片，覆亮膜，包含（至少40张）：01-大陆漂移示意02-地壳运动怎样改变了地表03-探索海底04-六大板块分布图05-探索世界年平均气温的分布规律06-探索世界气候类型07-南北差异——发展中国家和发达国家的对比08-亚洲的冬季和夏季季风09-澳大利亚特有的动物10-地球公转与季节变化11-北极地区12-南极地区13-东南亚热带气候与农业生产14-撒哈拉以南的非洲15-中亚地形分布16-亚洲地形和沿30°N的地形剖面17-印度18-中东地区19-欧洲旅游胜地20-北美洲地形和沿40°N的地形剖面21-美国农业带的分布22-中国自然景观23-中国温度带分布24-中国牧区分布25-中国山脉分布26-中国地震山和火山分布27-中国矿产资源分布28-中国主要种植区29-中国南方地形图30-中国西北地区地貌31-中国地势三级阶梯32-中国行政区域33-中国主要铁路和铁路枢纽34-中国气候类型35-青藏地区36-黄河流域水系、水利和地上河示意图37-长江流域水系、水利和干流剖面图38-长江沿江地带工业与主要工业区39-沟壑纵横的特殊地形区——黄土高原40-中国年降水量的分布</t>
  </si>
  <si>
    <t>尺寸不小于：120cm*60cm定制，可开启式超薄铝合金成型灯箱，不低于3cm边框、表面静电喷涂、颜色为闪光银,Led光源</t>
  </si>
  <si>
    <t>尺寸不小于：115cm*55cm，横版，灯箱片要求：1440dpi高清晰度灯箱片，覆亮膜，包含（至少10张）：1-地球公转与季节变化2-船底座星云3-澳大利亚特有动物4-环境问题5-世界地形图6-世界政区图7-大洲和大洋的分布图8-世界地理区域的划分9-中国气温分布10-中国人口分布及人口密度</t>
  </si>
  <si>
    <t>卷帘式知识挂帘</t>
  </si>
  <si>
    <t>平</t>
  </si>
  <si>
    <t>根据学校教室实际窗帘大小进行调整，在窗挂上印制介绍中国和世界地理气候、地理知识等内容，集教学、观赏为一体</t>
  </si>
  <si>
    <t>地理知识展板</t>
  </si>
  <si>
    <t>教室内部装饰地理图片、配边框，装饰墙面，比如：地质年代表、珊瑚礁、全球变暖、种族等内容。</t>
  </si>
  <si>
    <t>基础设施</t>
  </si>
  <si>
    <t>无线路由器</t>
  </si>
  <si>
    <t>无线路由性能不低于：Wan口数量（无线路由）：2个；Lan口数量（无线路由）：3个；无线桥接：支持；天线可拆卸：支持；天线增益：5dbi；无线传输率：450Mbps；传输标准：IEEE802.11b/g/n；尺寸：250x158x44(mm)。</t>
  </si>
  <si>
    <t>1.50</t>
  </si>
  <si>
    <t>教师办公桌</t>
  </si>
  <si>
    <t>参考规格：≥1600（长）×800（宽）×760（高）mm
面板：木质面板
钢架：采用优质冷轧钢折弯而成，结构合理，牢固耐用
底脚：配可调节金属脚钉，可调节水平
结构：组装式钢木结构
副台：合理的空间布局，配备优质五金配件，空间大，储物多，结实耐用</t>
  </si>
  <si>
    <t>1.51</t>
  </si>
  <si>
    <t>教师椅</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</si>
  <si>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</si>
  <si>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1.52</t>
  </si>
  <si>
    <t>六边形学生桌/凳</t>
  </si>
  <si>
    <t>规格不小于：对角距1380mm侧面700mm对面1200mm（六角形)，1.桌面六角材料；采用不低于环保E1级优质三聚氰胺板、可耐高温、防火、防静电、无毒无异味，桌面厚度不小于25mm,优质PVC封边。2.学生六角桌架；桌腿采用优质矩管厚度不小于2.0mm材质符合标准无下差。3.五爪升降圆凳，凳面采用优质环保材料，螺旋升降。每张桌标配6张升降圆凳。</t>
  </si>
  <si>
    <t>1.53</t>
  </si>
  <si>
    <t>经纬网地球仪</t>
  </si>
  <si>
    <t>二十八</t>
  </si>
  <si>
    <t>F学校实验仪器设备改造升级</t>
  </si>
  <si>
    <t>（一）</t>
  </si>
  <si>
    <t>FF校区</t>
  </si>
  <si>
    <t>操作考试考评系统校级中心</t>
  </si>
  <si>
    <t>实验教学及考核管理系统云平台软件
（校级管理端）</t>
  </si>
  <si>
    <t>点</t>
  </si>
  <si>
    <t>实验操作考试校级管理平台作为学校考点级别数据中心。同时还具有校内实验操作模拟考试，实验日常教学等功能，具体模块功能需求如下：
（1）视频存储模块：提供存储本校考点的考试视频功能，并能对视频进行统一管理和同步，综合采用加密的方式校验传输的视频数据是否完整。
▲（2）模拟考试功能：日常使用中不需要登录到其他平台，即可以在校级内部进行全校模拟考试。（投标人投标时须提供第三方检测机构出具的具有CMA或CNAS标识的检验（测）报告扫描件，加盖投标人公章。）
（3）教学资源管理：可以对接教学资源平台，提供实验教学功能，系统内置多套实验教学资源及仿真实验数据。
（4）校内模拟考试管理：拥有考试管理权限的用户，可以对考试的数据进行管理。可以在平台上安排考题，安排考试日期，考试范围，设置考试参加的考生，管理考生准考证等操作。
▲（5）考试题库管理：可以对考试试题的每一个步骤修改，每一分都可以设置评分标准。（投标人投标时须提供第三方检测机构出具的具有CMA或CNAS标识的检验（测）报告扫描件，加盖投标人公章。）
▲（6）考试编排管理：考试管理功能，学校考点可以根据自身情况安排考试日期，也可以根据市级平台统一安排日期，在日常教学过程中，学校可以根据需要安排模拟考；监考教师、阅卷教师、管理员、参加考试考生可以根据每场考试进行安排；每场实验操作考试设置批阅方式、复评方式、仲裁方式。（投标人投标时须提供第三方检测机构出具的具有CMA或CNAS标识的检验（测）报告扫描件，加盖投标人公章。）
（7）座位考题管理：快速安排考试，并且系统可以调整座位考题，实现相邻座位不同考题，或者根据分组分配考题，保证考试的公平性。
（以下内容为演示项，不计入实质性响应与主要参数内容）
1.根据不同权限及考试范围安排，校级管理员可以批量分配考生考场参加考试，可以根据需求选择考试日期时段，管理员也可以查看各考点报名情况；每场实验操作考试可独立设置考点学校、考场教室、考试学科、考试题目；考点人数、考试批次、考试时长、每场考试间隔时间、考生准考证、考生座位针对安排考试进行设置。</t>
  </si>
  <si>
    <t>视频同步及管理系统</t>
  </si>
  <si>
    <t>1、系统需覆盖学校实验教学及管理的相关应用领域；可结合教育部门及学校实际情况提供适配服务，支持从管理者、教师、学生视角实现系统应用，具备融合性、拓展性、易用性，满足安全、高效、节能环保要求。
2、系统功能及性能需满足以下要求：
2.1 需考虑学校的中长期发展需求及个性化需求，整合教育实践经验，支持实验管理及教学工作的开展；
2.2 采用分布式异步架构，支持大型关系数据库，采用控件技术优化处理方法，具备集中式管理、灵活接口、模块化设计及动态并发智能平衡控制功能，可实现快速部署；
2.3数据代码元素及交换标准需符合教育部《教育管理信息化》标准，数据结构设计规范，程序架构合理，具备数据通用性及对接能力；
2.4 具备扩展性，支持内容实时更新，与课标教材同步，涵盖多网合一及大数据应用；
2.5 需整合实验资源、实验仿真、实验管理、考评系统等功能模块；
2.6 具备数据安全机制及用户权限管理功能，保障系统应用秩序。
3、系统内置教学视频资源数量要求：
3.1 初中物理教材同步视频不少于 70 个；
3.2 初中化学教材同步视频不少于 70 个；
3.3 初中生物教材同步视频不少于 60 个；
3.4 高中物理教材同步视频不少于 100 个；
3.5 高中化学教材同步视频不少于 100 个；
3.6 高中生物教材同步视频不少于 30 个。
4、系统内置初高中物理、化学、生物学科与同步实验关联的实验报告不少于 400 个。
5、联网状态下可支持获取在线实验教学云资源。
6、系统内置教学仿真实验资源数量要求：
6.1 初中物理教材同步仿真实验不少于 60 个；
6.2 初中化学教材同步仿真实验不少于 60 个；
6.3 初中生物教材同步仿真实验不少于 40 个；
6.4 高中物理教材同步仿真实验不少于 100 个；
6.5 高中化学教材同步仿真实验不少于 50 个；
6.6 高中生物教材同步仿真实验不少于 8 个。
支持闭环考评系统，内置考题资源，可支持教师出卷。
系统内置的同步视频资源需为正版授权资源，须提供第三方检测机构出具的具有CMA或CNAS标识的检验（测）报告扫描件，加盖投标人公章。</t>
  </si>
  <si>
    <t>实验教学及考核数据服务器设备</t>
  </si>
  <si>
    <t>台　</t>
  </si>
  <si>
    <t>处理器：≥1颗，24核，主频2.5GHz。
内存：≥256GB DDR4。
硬盘：≥480G SSD系统盘，≥10TB 3.5寸 7.2K RPM数据盘
RAID卡：支持0，1，5，10
PCI I/O插槽：≥2个PCIe插槽
网卡：≥4个千兆网卡。
电源：≥2个900W</t>
  </si>
  <si>
    <t>校级调度及视频服务器设备</t>
  </si>
  <si>
    <t>1.处理器：≥2颗，24核，主频2.5GHz
2.内存：≥256GB DDR4
3.硬盘：≥480G SSD系统盘，≥10TB 3.5寸 7.2K RPM数据盘
4.RAID卡：支持0，1，5，10
5.PCI I/O插槽：2个PCIe插槽
6.网卡：≥4个千兆网卡
7.显卡：≥RTX-2060独立显卡（或其他品牌同性能显卡）
8.应用软件：调度服务系统、视频服务系统、仪器服务系统</t>
  </si>
  <si>
    <t>数据汇聚交换机</t>
  </si>
  <si>
    <t>一、功能
1.交换容量：336Gbps/3.36Tbps
2.包转发率（整机）：39Mpps/102Mpps
3.不少于16个10/100/1000Base-T自适应以太网端口，不少于4个千兆SFP口</t>
  </si>
  <si>
    <t>千兆防火墙</t>
  </si>
  <si>
    <t>整机吞吐量1Gpbs，并发180万、新建8万，IPSEC 4000, SSL VPN 默认100，最大500 2*10GE(SFP+)+8*GE Combo+2*GE WAN</t>
  </si>
  <si>
    <t>高中化学数智实验设备</t>
  </si>
  <si>
    <t>56座，改造为数字化实验室及操作考试考评型实验室，共2间,每一间实验室的配置清单如下</t>
  </si>
  <si>
    <t>实验室操作考试考评系统</t>
  </si>
  <si>
    <t>实验教学及考核管理系统</t>
  </si>
  <si>
    <t>（1）视频存储模块：提供存储本座位的考试视频功能，自动实时推送并与考场视频同步存储，综合采用加密的方式校验传输的视频数据是否完整。
（2）视频信号采集：摄像头路数：支持两路，分别拍摄考生实验操作的全景和手部操作特写，为防止网络信号冲突及保障信号稳定性摄像头必须支持USB有线连接方式。
（3）视频格式标准：视频录像格式支持标准MP4等文件格式，同时支持行业标准RTSP等协议传输，需要保证本地录制、视频推送、本地显示同步进行，录制、显示、推送三个通道同时工作，时间差不超过0.1秒，保障数据公平公正。
（4）考生信息显示与核对：屏幕应显示考生考试信息，显示内容包括：考试开始时间，考试结束时间，考生准考证号，考生姓名，考生座位号，所分配实验考题等内容。信息需要实时与平台信息同步，当考生发现信息有误时，可以及时与通过系统反馈。
（5）安全加密校验：系统应对所有的网络连接进行加密校验，保障系统数据安全。
（6）工作状态显示与应急管理：实时显示设备工作状态，显示内容包括：设备连接状态、录像状态、网络状态，如有异常（如网络段断开，电源断开等），系统应及时提醒并启动应急处理，防止出现考试事故。当故障解除时（恢复网络，恢复供电）应自动恢复网络连接，并自动同步恢复视频和数据。
（7）视频实时显示与核对：为减少考生考后异议并防止拍摄误差，考生操作过程视频需对考生实时公开，软件显示考生操作实时视频。
（8）视频实时推送：为保障视频传输稳定性，考生设备采用有线传输视频。网络传输延迟＜0.3秒，需提供具备相应资质的第三方检测机构出具的检测报告扫描件。
（9）视频自动保留：自动保留考试进行中的录像，便于在线阅卷时直接查看。
（10）多视频分辨率支持：系统支持多种视频的分辨率录制和推送，支持全高清（1080p）,高清（720p），标清（480p）三种清晰度，可以根据存储容量和网络带宽来调节视频推流及录制清晰度。
（11）离线应急使用：系统支持离线存储，可以在断网情况下应急使用，不丢失考试视频数据。
（12）简化布线：为减少故障率应尽量减少布线连接，每个座位只设置一条网络和电源线使用。
（13）电子显微镜支持：生物考试时，可以对接电子显微镜，屏幕可以显示显微镜画面并自动保存，可用于生物考试评分。
（14）远程升级：系统应支持网络远程批量升级更新系统和软件，降低设备维护成本。
（15）远程网络管理：支持通过网络批量搜索考生考试设备，支持通过网络设置设备的网络参数，包括IP地址、子网掩码、网关设置等。</t>
  </si>
  <si>
    <t>考场设备状态监控系统</t>
  </si>
  <si>
    <t>功能：用于考场内考试过程的监控，便于监考老师及时了解考试异常和异常处理。
1.设备状态远程巡视；
2.过程实时监控；
3.考试异常监控，异常处理自动记录；
4.考试数据采集实时监控，保证考试数据完整性。</t>
  </si>
  <si>
    <t>实验操作考试评分系统软件</t>
  </si>
  <si>
    <t>实验操作考试评分系统软件参数：
(1)支持通过平台接口获取评分考生及考题信息。
(2)支持阅卷老师查看评分历史记录。
(3)系统支持RTSP/RTMP视频流媒体协议。
(4)支持NTP同步校时，保证考试系统时间同步，同步误差在200ms以内。
(5)当遇到网络故障时，系统自动本地缓存评分数据，当网络恢复时可以恢复上传。
(6)支持各种常见系统分辨率自动适应。</t>
  </si>
  <si>
    <t>交换机</t>
  </si>
  <si>
    <t>一、功能
1.交换容量：432Gbps/4.32Tbps；
2.包转发率（整机）：87Mpps/166Mpps；
3.不少于48个10/100/1000Base-T自适应以太网端口，不少于4个千兆SFP口。</t>
  </si>
  <si>
    <t>2.6</t>
  </si>
  <si>
    <t>显示器</t>
  </si>
  <si>
    <t>20.5英寸及以上，分辨率1920x1080及以上</t>
  </si>
  <si>
    <t>2.7</t>
  </si>
  <si>
    <t>教师控制主机系统</t>
  </si>
  <si>
    <t>一、教室控制软件功能：
1、支持教师视频监看实验室内所有学生实验台的实况，
2、支持教师对学生实验台智能云终端的远程管理与信息交互，支持屏幕互动教学。
3、支持教师登录云平台系统，利用平台自带的实验动画视频资源进行备课或发布自制的实验教学资源、自主设计学生实验以及在线安排和评价学生实验等教学活动。
4、配套系统：电子教室管理系统。
二、设备硬件配置：                                                                                                                               
1.处理器：i7 12代及以上；
2.内存：16GB及以上，可扩展；
3.硬盘：512GB及以上SSD、机械硬盘：2T/7200RPM及以上；
4.网卡：1000M自适应网卡；
5.显示器：21.5英寸及以上，分辨率1920x1080及以上；
6.操作系统：配备正版操作系统。</t>
  </si>
  <si>
    <t>2.8</t>
  </si>
  <si>
    <t>视频多流云终端</t>
  </si>
  <si>
    <t>功能：将视觉采集终端输出的图像转换成图像数据流，输送给机器视觉处理器。
规格参数：
1.支持64路机器视觉采集终端接入，捕捉终端数据；
2.支持对机器视觉采集终端触发信号、曝光时间、快门速度参数进行控制；
3.支持 H.265、H.264 编码自适应接入；支持ONVIF、PSIA、RTSP标准；
4.支持 2 路 HDMI 和 2 路 VGA 同时输出，支持4K高清分辨率输出；
5.支持即时回放功能，支持最大16路；
6.双千兆网卡，支持双网络 IP 设定等应用。</t>
  </si>
  <si>
    <t>2.9</t>
  </si>
  <si>
    <t>视频集控服务</t>
  </si>
  <si>
    <t>套　</t>
  </si>
  <si>
    <t>主要功能：沟通视频服务器与视频多流云终端，进行信息交换，负责控制视频采集行为、暂时存储并分类管理来自视频多流云终端的视频文件，对视频文件进行自动转码后上传至视频服务器。</t>
  </si>
  <si>
    <t>2.10</t>
  </si>
  <si>
    <t>实验室信息工作站</t>
  </si>
  <si>
    <t>功能：具备视频切换中控，用于集中控制和管理实验室配置的实验教考设备系统。
柜体：全钢结构柜体、具备信息化设备存储空间，视频切换：支持5路VGA输入，2路USB输入，3路VGA输出，1路USB输出。可根据教学需要切换显示投影教师电脑和视频监视器的监控信息。</t>
  </si>
  <si>
    <t>2.11</t>
  </si>
  <si>
    <t>实验操作考试考生终端</t>
  </si>
  <si>
    <t>1、立式结构，非考试时间摄像头等部件可收纳；立式≥10寸高清触摸屏；两条可旋转折叠杆支撑高清摄像头；内置≥64G，可以本地缓存考试视频数据。
2、视频信号采集设备通过1000M以太网端口接入考试系统监控网络：每个终端接两路USB高清摄像头，支持主流视频编码。
3、提供不少于一个HDMI接口，可用于外接扩展显示，提供不少于两个外置USB接口，可用于拓展外部设备，如电子显微镜接入等功能。
4、系统应内置离线存储支持断网应急使用，提供不少于8小时视频存储能力。
5、系统应内置电池支持断电应急使用，提供不小于4小时断电使用能力。
6、为减少故障率应尽量减少布线连接，每个座位只需设置一条网络和电源线即可使用。</t>
  </si>
  <si>
    <t>2.12</t>
  </si>
  <si>
    <t>无线AP</t>
  </si>
  <si>
    <t>1、频段：双频
2、无线协议：Wi-Fi 
3、WAN接入口：千兆网口
4、LAN口数量：8个
5、无线速率：3000M
6、总带机量：151-200终端
7、防火墙：支持防火墙</t>
  </si>
  <si>
    <t>2.13</t>
  </si>
  <si>
    <t>AP供电单元</t>
  </si>
  <si>
    <t>POE供电模块</t>
  </si>
  <si>
    <t>2.14</t>
  </si>
  <si>
    <t>实验室辅件及配套设备</t>
  </si>
  <si>
    <t>实验台内部所需的电源线、网线、水晶头等耗材。配线架；多媒体切换系统及线材等。</t>
  </si>
  <si>
    <t>2.15</t>
  </si>
  <si>
    <t>2.16</t>
  </si>
  <si>
    <t>2.18</t>
  </si>
  <si>
    <t>1.可在课本中找到对应的实验。每个实验须同时具备仿真实验、同步实验、实验报告功能。
2.同时有相关实验的高清操作视频。
3.具备国家认可的正规版权。
4.参照海南高中化学对应教材仿真实验不少于50个，实验视频不少于100个。</t>
  </si>
  <si>
    <t>2.19</t>
  </si>
  <si>
    <t>教师演示实验设备</t>
  </si>
  <si>
    <t>2.20</t>
  </si>
  <si>
    <t>智能采集终端</t>
  </si>
  <si>
    <t>1.支持≥6通道并行采集，单通道最高采样率200kHz；
2.采集器模拟采样分辨率≥12-bits，数字采样分辨率≥0.1μs；
3.具备≥2路USB接口，支持外接USB设备及数据采集器。
4.内置≥6000mAh锂电池；
5.具备Micro接口，在采集分析仪耗尽储电时作为普通采集器使用；
6.采用双核处理器，CPU主频≥1.44GHz，≥4GB DDR4内存，≥64GB SSD存储器；
7.屏幕≥10.1寸液晶屏，支持电容多点触控；
8.具备扬声器。
9.所有接口具备防静电保护TVS，传感器即插即用，不区分模拟和数字通道使用；
10.具备数字化信息系统功能，支持中学基础实验。</t>
  </si>
  <si>
    <t>2.21</t>
  </si>
  <si>
    <t>数字化实验系统</t>
  </si>
  <si>
    <t>软件采用扁平化设计，界面简介，操作简单，可以满足物理、生物、化学、水质、环境等课程的需求，实验内容对应全国各版本实验课程、软件支持基础型学习、探究型学习和研究性学习等各类需求,软件支持平台：Windows、Android、IOS等系统。                                                                                           
1.自动识别连接的传感器，支持软件切换传感器量程；
2.自动调整窗格显示最佳效果；
3.提供多种显示方式：数字、图线、仪表等；
4.支持自定义软件界面，可以自由变换图线的颜色与样式；
5.支持采集器脱机状态下配置实验文件，设定采集参数和工作方式；
6.支持多通道并行采集，最多支持18通道（拓展），采集最高采样频率200k；
7.内置多种函数模板，实验人员可以根据需要插入具体变量，得出相对应关系；
8.智能电源、人体健康指标、斜面上力的分解、智能二维实验系统等专业控制软件嵌入实验系统，方便操作和实验研究；
9.可以对数据列表进行诸如增加变量，删除数据，求最大、最小值，求平均值，并添加到相应位置的操作；
10.可以将表格的数据导出到办公软件中（excel、wps表格等）；
11.可以自动生成实验报告，并将图线插入到实验报告的相应位置。</t>
  </si>
  <si>
    <t>2.22</t>
  </si>
  <si>
    <t>实验资源管理云平台</t>
  </si>
  <si>
    <t>1.嵌入到数字化探究实验系统软件中，无需打开另外的软件即可完成数字化探究实验系统课程资源的上传、下载；
2.学校或者区域可以建立独立服务器，管理本系统的数字化实验课程资源；
3.任课教师根据课程设置，建立班级群组管理，完成作业的分发，测试评估；群组内的学生可以针对下发的作业完成实验并上交实验作业数据、文档；为了保证相互的作业不造成抄袭，学生的上交作业无法在学生之间打开浏览下载；
4.软件拥有公共资源管理模块，用户可以根据需要将资料上传到公共资源库，也可从公共资源库中下载需要的资源；
5.对于权限内的资源，教师可以对其进行评论，对于优秀资源可以进行推送分享。</t>
  </si>
  <si>
    <t>2.23</t>
  </si>
  <si>
    <t>pH传感器</t>
  </si>
  <si>
    <t>量程:0～14，分辨率:0.01,5℃～60℃测试环境，禁止有机油脂测试环境；连接传感器无需辨认方向。(支持有线通讯和无线通讯方式，可在windows和安卓系统下进行实验)</t>
  </si>
  <si>
    <t>2.24</t>
  </si>
  <si>
    <t>温度传感器</t>
  </si>
  <si>
    <t>量程：-80℃～+200℃；分辨率：0.1℃；连接传感器无需辨认方向。(支持有线通讯和无线通讯方式，可在windows和安卓系统下进行实验)</t>
  </si>
  <si>
    <t>2.25</t>
  </si>
  <si>
    <t>2.26</t>
  </si>
  <si>
    <t>高温传感器</t>
  </si>
  <si>
    <t>量程:-40℃～+1300℃；分辨率：1℃；连接传感器无需辨认方向。(支持有线通讯和无线通讯方式，可在windows和安卓系统下进行实验)</t>
  </si>
  <si>
    <t>2.27</t>
  </si>
  <si>
    <t>溶氧气氧传感器</t>
  </si>
  <si>
    <t>溶氧量程：0～20mg/L；分辨率0.01 mg/L；
气氧量程:0～100%，分辨率：0.1%；连接传感器无需辨认方向。(支持有线通讯和无线通讯方式，可在windows和安卓系统下进行实验)</t>
  </si>
  <si>
    <t>2.28</t>
  </si>
  <si>
    <t>量程:0～50000ppm，分辨率：1ppm；连接传感器无需辨认方向。(支持有线通讯和无线通讯方式，可在windows和安卓系统下进行实验)</t>
  </si>
  <si>
    <t>2.29</t>
  </si>
  <si>
    <t>绝对压强传感器</t>
  </si>
  <si>
    <t>2.30</t>
  </si>
  <si>
    <t>氧化还原传感器</t>
  </si>
  <si>
    <t>量程:-2000mV～+2000mV，分辨率：1mV，5℃～60℃测试环境，禁止有机油脂测试环境；连接传感器无需辨认方向。(支持有线通讯和无线通讯方式，可在windows和安卓系统下进行实验)</t>
  </si>
  <si>
    <t>2.31</t>
  </si>
  <si>
    <t>乙醇气体传感器</t>
  </si>
  <si>
    <t>量程:0～5500ppm，分辨率：1ppm；连接传感器无需辨认方向。(支持有线通讯和无线通讯方式，可在windows和安卓系统下进行实验)</t>
  </si>
  <si>
    <t>2.32</t>
  </si>
  <si>
    <t>色度计&amp;浊度计</t>
  </si>
  <si>
    <t>色度计量程:0～100%；分辨率：0.1%，采用四波段光源波长为：635nm（红），565nm（青绿），470nm（绿），430nm（蓝）。软件可以实现波段选择、校准；软件切换量程，连接传感器无需辨认方向。
浊度计量程：0～1000NTU； 分辨率：0.1NTU；连接传感器无需辨认方向。(支持有线通讯和无线通讯方式，可在windows和安卓系统下进行实验)</t>
  </si>
  <si>
    <t>2.33</t>
  </si>
  <si>
    <t>氯离子传感器</t>
  </si>
  <si>
    <t>1、测量范围：不小于-：0～0.1mol/L  ；分度：≤0.0001mol/L
2、工艺：外壳采用塑料注塑工艺一次成型、组装；
3、可实现有线、无线、显示屏显示三种模式。
4、全面支持国产系统、Android、windows等系统</t>
  </si>
  <si>
    <t>2.34</t>
  </si>
  <si>
    <t>硝酸根离子传感器</t>
  </si>
  <si>
    <t>量程:0～0.1mol/L,分辨率：0.0001mol/L,5℃～60℃环境，pH 2～12；连接传感器无需辨认方向。(支持有线通讯和无线通讯方式，可在windows和安卓系统下进行实验)</t>
  </si>
  <si>
    <t>2.35</t>
  </si>
  <si>
    <t>铵根离子传感器</t>
  </si>
  <si>
    <t>0～0.1mol/L,分辨率：0.0001mol/L,5℃～60℃环境，pH 2～12；连接传感器无需辨认方向。(支持有线通讯和无线通讯方式，可在windows和安卓系统下进行实验)</t>
  </si>
  <si>
    <t>2.36</t>
  </si>
  <si>
    <t>钾离子传感器</t>
  </si>
  <si>
    <t>1、测量范围：不小于-0.000001mol/L～0.1mol/L ；分度：≤0.000001mol/L
2、工艺：外壳采用塑料注塑工艺一次成型、组装；
3、可实现有线、无线、显示屏显示三种模式。
4、全面支持国产系统、Android、windows等系统</t>
  </si>
  <si>
    <t>2.37</t>
  </si>
  <si>
    <t>钙离子传感器</t>
  </si>
  <si>
    <t>1、量程：0.4ppm~4000ppm；</t>
  </si>
  <si>
    <t>2.38</t>
  </si>
  <si>
    <t>生化传感器收纳箱</t>
  </si>
  <si>
    <t>手提式箱式设计，可翻盖，采用ABS材质，含充电数据线附件，外形尺寸（长宽高）：约460mm*350mm*180mm，最大承重：30-35公斤；箱体底部设有底部凸起，与上部设计凹槽相互咬合，通过独特的纽扣式锁止机构，实现箱子与箱子之前的锁合，可多个垒叠放置，便于携带和搬运，最多可垒5箱；</t>
  </si>
  <si>
    <t>2.39</t>
  </si>
  <si>
    <t>实验箱支架车</t>
  </si>
  <si>
    <t>一、组成
承重：60kg
尺寸：530*480*105mm
质量：约1.3kg
由支架、万向轮组成，配套实验箱使用。
二、功能
1.专为实验箱设计的移动支架车，可实现多个实验箱的迅速移动，省时省力。
2.承重60kg，可承载多个实验箱。
3.有5个万向轮，带刹车，移动方便。</t>
  </si>
  <si>
    <t>2.40</t>
  </si>
  <si>
    <t>学生分组实验设备</t>
  </si>
  <si>
    <t>2.41</t>
  </si>
  <si>
    <t>2.42</t>
  </si>
  <si>
    <t>2.43</t>
  </si>
  <si>
    <t>2.44</t>
  </si>
  <si>
    <t>2.45</t>
  </si>
  <si>
    <t>2.46</t>
  </si>
  <si>
    <t>2.47</t>
  </si>
  <si>
    <t>2.48</t>
  </si>
  <si>
    <t>2.49</t>
  </si>
  <si>
    <t>2.50</t>
  </si>
  <si>
    <t>2.51</t>
  </si>
  <si>
    <t>2.52</t>
  </si>
  <si>
    <t>2.53</t>
  </si>
  <si>
    <t>2.54</t>
  </si>
  <si>
    <t>2.55</t>
  </si>
  <si>
    <t>2.56</t>
  </si>
  <si>
    <t>2.57</t>
  </si>
  <si>
    <t>高中生物数智实验设备</t>
  </si>
  <si>
    <t>56座，改造为数字化实验室及操作考试考评型实验室</t>
  </si>
  <si>
    <t>实验操作考试考生终端软件提供具体座位的考生实验考试功能，具有实验考试录像及视频推送，实验考试信息展示，实验考试信息同步，实验考试互动等多种功能，具体模块要求如下：
（1）视频三地存储模块：提供存储本座位的考试视频功能，自动实时推送并与考场视频同步存储，综合采用加密的方式校验传输的视频数据是否完整。
（2）视频信号采集：摄像头路数：支持两路，分别拍摄考生实验操作的全景和手部操作特写，为防止网络信号冲突及保障信号稳定性摄像头必须支持USB有线连接方式。
（3）视频格式标准：视频录像格式支持标准MP4等文件格式，同时支持行业标准RTSP等协议传输，需要保证本地录制、视频推送、本地显示同步进行，录制、显示、推送三个通道同时工作，时间差不超过0.1秒，保障数据公平公正。
（4）考生信息显示与核对：屏幕应显示考生考试信息，显示内容包括：考试开始时间，考试结束时间，考生准考证号，考生姓名，考生座位号，所分配实验考题等内容。信息需要实时与平台信息同步，当考生发现信息有误时，可以及时与通过系统反馈。
（5）安全加密校验：系统应对所有的网络连接进行加密校验，保障系统数据安全。
（6）工作状态显示与应急管理：实时显示设备工作状态，显示内容包括：设备连接状态、录像状态、网络状态，如有异常（如网络段断开，电源断开等），系统应及时提醒并启动应急处理，防止出现考试事故。当故障解除时（恢复网络，恢复供电）应自动恢复网络连接，并自动同步恢复视频和数据。
（7）视频实时显示与核对：为减少考生考后异议并防止拍摄误差，考生操作过程视频需对考生实时公开，软件显示考生操作实时视频，视频信号本地显示同步延迟&lt;0.3秒，需提供具备相应资质的第三方检测机构出具的检测报告扫描件。
（8）视频实时推送：为保障视频传输稳定性，考生设备采用有线传输视频。网络传输延迟＜0.3秒，需提供具备相应资质的第三方检测机构出具的检测报告扫描件。
（9）视频自动裁剪：自动根据实验考试进行时间段进行录制视频的裁剪，自动保留考试进行中的录像，便于在线阅卷时直接查看。
（10）多视频分辨率支持：系统支持多种视频的分辨率录制和推送，支持全高清（1080p）,高清（720p），标清（480p）三种清晰度，可以根据存储容量和网络带宽来调节视频推流及录制清晰度。
（11）离线应急使用：系统支持离线存储，可以在断网情况下应急使用，不丢失考试视频数据。
（12）简化布线：为减少故障率应尽量减少布线连接，每个座位只设置一条网络和电源线使用。
（13）电子显微镜支持：生物考试时，可以对接电子显微镜，屏幕可以显示显微镜画面并自动保存，可用于生物考试评分。
（14）远程升级：系统应支持网络远程批量升级更新系统和软件，降低设备维护成本。
（15）远程网络管理：支持通过网络批量搜索考生考试设备，支持通过网络设置设备的网络参数，包括IP地址、子网掩码、网关设置等。</t>
  </si>
  <si>
    <t>3.4</t>
  </si>
  <si>
    <t>3.5</t>
  </si>
  <si>
    <t>3.6</t>
  </si>
  <si>
    <t>3.7</t>
  </si>
  <si>
    <t>3.8</t>
  </si>
  <si>
    <t>3.9</t>
  </si>
  <si>
    <t>3.10</t>
  </si>
  <si>
    <t>3.11</t>
  </si>
  <si>
    <t>3.12</t>
  </si>
  <si>
    <t>高清电子目镜</t>
  </si>
  <si>
    <t>1、200万像素高清分辨率
2、适配传统光学单目显微镜
3、USB接口</t>
  </si>
  <si>
    <t>3.13</t>
  </si>
  <si>
    <t>3.14</t>
  </si>
  <si>
    <t>3.15</t>
  </si>
  <si>
    <t>3.16</t>
  </si>
  <si>
    <t>3.17</t>
  </si>
  <si>
    <t>3.19</t>
  </si>
  <si>
    <t>1.可在课本中找到对应的实验。每个实验须同时具备仿真实验、同步实验、实验报告功能。
2.同时有相关实验的高清操作视频。
3.具备国家认可的正规版权。
4.参照海南高中生物学科对应教材仿真实验不少于8个，实验视频不少于30个。</t>
  </si>
  <si>
    <t>3.20</t>
  </si>
  <si>
    <t>3.21</t>
  </si>
  <si>
    <t>3.22</t>
  </si>
  <si>
    <t>3.23</t>
  </si>
  <si>
    <t>3.24</t>
  </si>
  <si>
    <t>3.25</t>
  </si>
  <si>
    <t>3.26</t>
  </si>
  <si>
    <t>3.27</t>
  </si>
  <si>
    <t>3.28</t>
  </si>
  <si>
    <t>3.29</t>
  </si>
  <si>
    <t>光强传感器</t>
  </si>
  <si>
    <t>量程1：0～600Lux，分辨率0.01Lux；
量程2：0～1300Lux，分辨率0.02Lux；
量程3：0～8000Lux，分辨率0.1Lux；
量程4：0～16000Lux，分辨率0.2Lux；
量程5：0～64000Lux，分辨率1Lux；软件切换量程，连接传感器无需辨认方向。(支持有线通讯和无线通讯方式，可在windows和安卓系统下进行实验)</t>
  </si>
  <si>
    <t>3.30</t>
  </si>
  <si>
    <t>相对湿度传感器</t>
  </si>
  <si>
    <t>量程：0～100%RH分辨率：0.1%RH；连接传感器无需辨认方向。(支持有线通讯和无线通讯方式，可在windows和安卓系统下进行实验)</t>
  </si>
  <si>
    <t>3.31</t>
  </si>
  <si>
    <t>3.32</t>
  </si>
  <si>
    <t>无线智能色度计&amp;浊度计</t>
  </si>
  <si>
    <t>3.33</t>
  </si>
  <si>
    <t>3.34</t>
  </si>
  <si>
    <t>皮肤电阻</t>
  </si>
  <si>
    <t>量程：0-5000μV，分辨率1μV；采用2路3导联EMG探头，电极片可拆卸，内置蓝牙通信模块，内置600mAh锂电池。可以通过有线或无线传输数据给计算机，在计算机软件上实时显示检测到的生物电信号。可以配合两组机械手组件完成生物电控制机械手舵机动作。</t>
  </si>
  <si>
    <t>3.35</t>
  </si>
  <si>
    <t>3.36</t>
  </si>
  <si>
    <t>3.37</t>
  </si>
  <si>
    <t>学生分组设备</t>
  </si>
  <si>
    <t>3.38</t>
  </si>
  <si>
    <t>3.39</t>
  </si>
  <si>
    <t>3.40</t>
  </si>
  <si>
    <t>3.41</t>
  </si>
  <si>
    <t>3.42</t>
  </si>
  <si>
    <t>3.43</t>
  </si>
  <si>
    <t>3.44</t>
  </si>
  <si>
    <t>3.45</t>
  </si>
  <si>
    <t>3.46</t>
  </si>
  <si>
    <t>3.47</t>
  </si>
  <si>
    <t>3.48</t>
  </si>
  <si>
    <t>3.49</t>
  </si>
  <si>
    <t>3.50</t>
  </si>
  <si>
    <t>（二）</t>
  </si>
  <si>
    <t>FFF校区</t>
  </si>
  <si>
    <t>高中物理数智实验设备</t>
  </si>
  <si>
    <t>56座，改造为操作考试考评型实验室</t>
  </si>
  <si>
    <t>实验考位抽签系统平台软件</t>
  </si>
  <si>
    <t>实验操作考试评分系统软件参数：
(1)支持通过区县级平台接口获取评分考生及考题信息。
(2)支持阅卷老师查看评分历史记录。
(3)系统支持RTSP/RTMP视频流媒体协议。
(4)支持NTP同步校时，保证考试系统时间同步，同步误差在200ms以内。
(5)当遇到网络故障时，系统自动本地缓存评分数据，当网络恢复时可以恢复上传。
(6)支持Android5.1以上系统，支持各种常见系统分辨率自动适应。</t>
  </si>
  <si>
    <t>1.可在课本中找到对应的实验。每个实验须同时具备仿真实验、同步实验、实验报告功能。
2.同时有相关实验的高清操作视频。
3.具备国家认可的正规版权。
4.参照海南高中物理学科对应教材仿真实验不少于100个，实验视频不少于100个。</t>
  </si>
  <si>
    <t>3.18</t>
  </si>
  <si>
    <t>3.51</t>
  </si>
  <si>
    <t>3.52</t>
  </si>
  <si>
    <t>3.53</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</si>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</sst>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 numFmtId="180" formatCode="0_ "/>
  </numFmts>
  <fonts count="40">
    <font>
      <sz val="11"/>
      <color theme="1"/>
      <name val="宋体"/>
      <charset val="134"/>
      <scheme val="minor"/>
    </font>
    <font>
      <b/>
      <sz val="11"/>
      <name val="宋体"/>
      <charset val="134"/>
    </font>
    <font>
      <b/>
      <sz val="11"/>
      <color theme="4" tint="0.6"/>
      <name val="宋体"/>
      <charset val="134"/>
    </font>
    <font>
      <b/>
      <sz val="11"/>
      <color theme="0"/>
      <name val="宋体"/>
      <charset val="134"/>
    </font>
    <font>
      <b/>
      <sz val="11"/>
      <color theme="1"/>
      <name val="宋体"/>
      <charset val="134"/>
      <scheme val="minor"/>
    </font>
    <font>
      <sz val="11"/>
      <name val="宋体"/>
      <charset val="134"/>
    </font>
    <font>
      <sz val="11"/>
      <color rgb="FF000000"/>
      <name val="宋体"/>
      <charset val="134"/>
    </font>
    <font>
      <sz val="11"/>
      <color theme="1"/>
      <name val="宋体"/>
      <charset val="134"/>
    </font>
    <font>
      <sz val="10.5"/>
      <color rgb="FF000000"/>
      <name val="宋体"/>
      <charset val="134"/>
    </font>
    <font>
      <sz val="11"/>
      <color theme="0"/>
      <name val="宋体"/>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
      <sz val="11"/>
      <name val="Times New Roman"/>
      <charset val="134"/>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8" fillId="0" borderId="0" applyNumberFormat="0" applyFill="0" applyBorder="0" applyAlignment="0" applyProtection="0">
      <alignment vertical="center"/>
    </xf>
    <xf numFmtId="0" fontId="19" fillId="4" borderId="7" applyNumberFormat="0" applyAlignment="0" applyProtection="0">
      <alignment vertical="center"/>
    </xf>
    <xf numFmtId="0" fontId="20" fillId="5" borderId="8" applyNumberFormat="0" applyAlignment="0" applyProtection="0">
      <alignment vertical="center"/>
    </xf>
    <xf numFmtId="0" fontId="21" fillId="5" borderId="7" applyNumberFormat="0" applyAlignment="0" applyProtection="0">
      <alignment vertical="center"/>
    </xf>
    <xf numFmtId="0" fontId="22" fillId="6" borderId="9" applyNumberFormat="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176" fontId="30" fillId="0" borderId="0"/>
    <xf numFmtId="176" fontId="31" fillId="0" borderId="0">
      <alignment vertical="center"/>
    </xf>
    <xf numFmtId="176" fontId="30" fillId="0" borderId="0"/>
    <xf numFmtId="176" fontId="0" fillId="0" borderId="0"/>
    <xf numFmtId="0" fontId="31" fillId="0" borderId="0"/>
    <xf numFmtId="176" fontId="0" fillId="0" borderId="0">
      <alignment vertical="center"/>
    </xf>
    <xf numFmtId="176" fontId="32" fillId="0" borderId="0">
      <alignment vertical="center"/>
    </xf>
    <xf numFmtId="176" fontId="0" fillId="0" borderId="0">
      <alignment vertical="center"/>
    </xf>
    <xf numFmtId="176" fontId="31" fillId="0" borderId="0"/>
    <xf numFmtId="176" fontId="30" fillId="0" borderId="0"/>
    <xf numFmtId="176" fontId="30" fillId="0" borderId="0"/>
    <xf numFmtId="0" fontId="30" fillId="0" borderId="0"/>
    <xf numFmtId="176" fontId="30" fillId="0" borderId="0"/>
    <xf numFmtId="176" fontId="33" fillId="0" borderId="0"/>
    <xf numFmtId="176" fontId="30" fillId="0" borderId="0"/>
    <xf numFmtId="176" fontId="0" fillId="0" borderId="0">
      <alignment vertical="center"/>
    </xf>
    <xf numFmtId="176" fontId="32" fillId="0" borderId="0">
      <alignment vertical="center"/>
    </xf>
    <xf numFmtId="176" fontId="30" fillId="0" borderId="0">
      <alignment vertical="center"/>
    </xf>
    <xf numFmtId="176" fontId="0" fillId="0" borderId="0">
      <alignment vertical="center"/>
    </xf>
    <xf numFmtId="176" fontId="0" fillId="0" borderId="0">
      <alignment vertical="center"/>
    </xf>
    <xf numFmtId="176" fontId="33" fillId="0" borderId="0"/>
    <xf numFmtId="176" fontId="30" fillId="0" borderId="0">
      <alignment vertical="center"/>
    </xf>
    <xf numFmtId="176" fontId="0" fillId="0" borderId="0" applyBorder="0">
      <alignment vertical="center"/>
    </xf>
    <xf numFmtId="176" fontId="30" fillId="0" borderId="0">
      <alignment vertical="center"/>
    </xf>
    <xf numFmtId="176" fontId="30" fillId="0" borderId="0">
      <alignment vertical="center"/>
    </xf>
    <xf numFmtId="176" fontId="33" fillId="0" borderId="0"/>
    <xf numFmtId="176" fontId="30" fillId="0" borderId="0"/>
    <xf numFmtId="176" fontId="30" fillId="0" borderId="0">
      <alignment vertical="center"/>
    </xf>
    <xf numFmtId="176" fontId="34" fillId="0" borderId="0" applyNumberFormat="0">
      <alignment vertical="center"/>
    </xf>
    <xf numFmtId="176" fontId="30" fillId="0" borderId="0"/>
    <xf numFmtId="176" fontId="30" fillId="0" borderId="0">
      <alignment vertical="center"/>
    </xf>
    <xf numFmtId="176" fontId="35" fillId="8" borderId="0" applyNumberFormat="0" applyBorder="0" applyAlignment="0" applyProtection="0">
      <alignment vertical="center"/>
    </xf>
    <xf numFmtId="176" fontId="0" fillId="0" borderId="0">
      <alignment vertical="center"/>
    </xf>
    <xf numFmtId="176" fontId="30" fillId="0" borderId="0">
      <alignment vertical="center"/>
    </xf>
    <xf numFmtId="0" fontId="36" fillId="0" borderId="0">
      <alignment vertical="center"/>
    </xf>
    <xf numFmtId="0" fontId="36" fillId="0" borderId="0">
      <alignment vertical="center"/>
    </xf>
    <xf numFmtId="0" fontId="36"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7" fillId="0" borderId="0">
      <alignment vertical="center"/>
    </xf>
    <xf numFmtId="177" fontId="32" fillId="34" borderId="0" applyBorder="0" applyAlignment="0" applyProtection="0">
      <alignment vertical="center"/>
    </xf>
    <xf numFmtId="0" fontId="32" fillId="0" borderId="0">
      <alignment vertical="center"/>
    </xf>
    <xf numFmtId="176" fontId="0" fillId="0" borderId="0">
      <alignment vertical="center"/>
    </xf>
    <xf numFmtId="0" fontId="0" fillId="0" borderId="0">
      <alignment vertical="center"/>
    </xf>
    <xf numFmtId="176" fontId="0" fillId="0" borderId="0">
      <alignment vertical="center"/>
    </xf>
    <xf numFmtId="0" fontId="30" fillId="0" borderId="0">
      <alignment vertical="center"/>
    </xf>
    <xf numFmtId="0" fontId="30" fillId="0" borderId="0"/>
    <xf numFmtId="0" fontId="30" fillId="0" borderId="0">
      <alignment vertical="center"/>
    </xf>
    <xf numFmtId="0" fontId="32" fillId="0" borderId="0">
      <alignment vertical="center"/>
    </xf>
    <xf numFmtId="0" fontId="30" fillId="0" borderId="0"/>
    <xf numFmtId="0" fontId="38"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151">
    <xf numFmtId="0" fontId="0" fillId="0" borderId="0" xfId="0">
      <alignment vertical="center"/>
    </xf>
    <xf numFmtId="176" fontId="1" fillId="0" borderId="0" xfId="52" applyFont="1" applyFill="1" applyBorder="1"/>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xf numFmtId="176" fontId="2" fillId="2" borderId="1" xfId="52" applyFont="1" applyFill="1" applyBorder="1" applyAlignment="1">
      <alignment horizontal="center" vertical="center"/>
    </xf>
    <xf numFmtId="0" fontId="1" fillId="2" borderId="1" xfId="61" applyNumberFormat="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0" fontId="1" fillId="0" borderId="1" xfId="52" applyNumberFormat="1" applyFont="1" applyFill="1" applyBorder="1" applyAlignment="1">
      <alignment horizontal="center" vertical="center"/>
    </xf>
    <xf numFmtId="176" fontId="1" fillId="0" borderId="1" xfId="52"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1" fillId="0" borderId="1" xfId="52" applyFont="1" applyFill="1" applyBorder="1" applyAlignment="1">
      <alignment horizontal="center" vertical="center"/>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0" fontId="4" fillId="0" borderId="2" xfId="0" applyFont="1" applyFill="1" applyBorder="1" applyAlignment="1">
      <alignment vertical="center"/>
    </xf>
    <xf numFmtId="176" fontId="5" fillId="0" borderId="1" xfId="64" applyFont="1" applyFill="1" applyBorder="1" applyAlignment="1">
      <alignment horizontal="center" vertical="center" wrapText="1"/>
    </xf>
    <xf numFmtId="0" fontId="5" fillId="0" borderId="1" xfId="64" applyNumberFormat="1" applyFont="1" applyFill="1" applyBorder="1" applyAlignment="1">
      <alignment horizontal="left" vertical="center"/>
    </xf>
    <xf numFmtId="0" fontId="5" fillId="0" borderId="1" xfId="52" applyNumberFormat="1" applyFont="1" applyFill="1" applyBorder="1" applyAlignment="1">
      <alignment horizontal="center" vertical="center" wrapText="1"/>
    </xf>
    <xf numFmtId="176" fontId="5" fillId="0" borderId="1" xfId="52" applyFont="1" applyFill="1" applyBorder="1" applyAlignment="1">
      <alignment horizontal="center" vertical="center"/>
    </xf>
    <xf numFmtId="176" fontId="1" fillId="0" borderId="2" xfId="64" applyFont="1" applyFill="1" applyBorder="1" applyAlignment="1">
      <alignment horizontal="left" vertical="center"/>
    </xf>
    <xf numFmtId="176" fontId="5" fillId="0" borderId="1" xfId="64" applyFont="1" applyFill="1" applyBorder="1" applyAlignment="1">
      <alignment horizontal="left" vertical="center" wrapText="1"/>
    </xf>
    <xf numFmtId="0" fontId="5" fillId="0" borderId="1" xfId="64" applyNumberFormat="1" applyFont="1" applyFill="1" applyBorder="1" applyAlignment="1">
      <alignment horizontal="center" vertical="center" wrapText="1"/>
    </xf>
    <xf numFmtId="176" fontId="5" fillId="0" borderId="2" xfId="64" applyFont="1" applyFill="1" applyBorder="1" applyAlignment="1">
      <alignment horizontal="left" vertical="center" wrapText="1"/>
    </xf>
    <xf numFmtId="0" fontId="1" fillId="0" borderId="1" xfId="61" applyNumberFormat="1" applyFont="1" applyFill="1" applyBorder="1" applyAlignment="1">
      <alignment horizontal="left" vertical="center" wrapText="1"/>
    </xf>
    <xf numFmtId="0" fontId="1" fillId="0" borderId="1" xfId="67" applyNumberFormat="1" applyFont="1" applyFill="1" applyBorder="1" applyAlignment="1">
      <alignment horizontal="center" vertical="center" wrapText="1"/>
    </xf>
    <xf numFmtId="176" fontId="1" fillId="0" borderId="2" xfId="52" applyFont="1" applyFill="1" applyBorder="1" applyAlignment="1">
      <alignment horizontal="left" vertical="center" wrapText="1"/>
    </xf>
    <xf numFmtId="0" fontId="1" fillId="0" borderId="1" xfId="0" applyFont="1" applyFill="1" applyBorder="1" applyAlignment="1" applyProtection="1">
      <alignment horizontal="left" vertical="center" wrapText="1"/>
    </xf>
    <xf numFmtId="0" fontId="5" fillId="0" borderId="1" xfId="0" applyFont="1" applyFill="1" applyBorder="1" applyAlignment="1" applyProtection="1">
      <alignment horizontal="left" vertical="center"/>
    </xf>
    <xf numFmtId="0" fontId="6" fillId="0" borderId="2" xfId="0" applyFont="1" applyFill="1" applyBorder="1" applyAlignment="1" applyProtection="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5" fillId="0" borderId="1" xfId="0" applyNumberFormat="1" applyFont="1" applyFill="1" applyBorder="1" applyAlignment="1">
      <alignment horizontal="center" vertical="center"/>
    </xf>
    <xf numFmtId="0" fontId="5" fillId="0" borderId="2" xfId="0" applyNumberFormat="1" applyFont="1" applyFill="1" applyBorder="1" applyAlignment="1">
      <alignment horizontal="left" vertical="center"/>
    </xf>
    <xf numFmtId="0" fontId="5" fillId="0" borderId="1" xfId="0" applyNumberFormat="1" applyFont="1" applyFill="1" applyBorder="1" applyAlignment="1">
      <alignment horizontal="left" vertical="center"/>
    </xf>
    <xf numFmtId="0" fontId="5" fillId="0" borderId="3"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0" borderId="3" xfId="0" applyFont="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0" fillId="0" borderId="2" xfId="0" applyFill="1" applyBorder="1" applyAlignment="1">
      <alignment vertical="center" wrapText="1"/>
    </xf>
    <xf numFmtId="176" fontId="5" fillId="0" borderId="1" xfId="88" applyFont="1" applyFill="1" applyBorder="1" applyAlignment="1">
      <alignment horizontal="left" vertical="center" wrapText="1"/>
    </xf>
    <xf numFmtId="176" fontId="5" fillId="0" borderId="2" xfId="88" applyFont="1" applyFill="1" applyBorder="1" applyAlignment="1">
      <alignment horizontal="left" vertical="center" wrapText="1"/>
    </xf>
    <xf numFmtId="0" fontId="5" fillId="0" borderId="1" xfId="64" applyNumberFormat="1" applyFont="1" applyFill="1" applyBorder="1" applyAlignment="1" applyProtection="1">
      <alignment horizontal="center" vertical="center" wrapText="1"/>
    </xf>
    <xf numFmtId="176" fontId="5" fillId="0" borderId="1" xfId="64" applyFont="1" applyFill="1" applyBorder="1" applyAlignment="1" applyProtection="1">
      <alignment horizontal="center" vertical="center" wrapText="1"/>
    </xf>
    <xf numFmtId="0" fontId="5" fillId="0" borderId="1" xfId="64"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176" fontId="5" fillId="0" borderId="2" xfId="64" applyFont="1" applyFill="1" applyBorder="1" applyAlignment="1" applyProtection="1">
      <alignment horizontal="left" vertical="center" wrapText="1"/>
    </xf>
    <xf numFmtId="176" fontId="5" fillId="0" borderId="2" xfId="64" applyFont="1" applyBorder="1" applyAlignment="1">
      <alignment horizontal="left" vertical="center" wrapText="1"/>
    </xf>
    <xf numFmtId="0" fontId="5" fillId="0" borderId="1" xfId="64" applyNumberFormat="1" applyFont="1" applyFill="1" applyBorder="1" applyAlignment="1">
      <alignment horizontal="center" vertical="center"/>
    </xf>
    <xf numFmtId="176" fontId="5"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1" fillId="0" borderId="2" xfId="67" applyFont="1" applyFill="1" applyBorder="1" applyAlignment="1">
      <alignment horizontal="left" vertical="center"/>
    </xf>
    <xf numFmtId="178" fontId="5" fillId="0" borderId="1" xfId="63" applyNumberFormat="1" applyFont="1" applyFill="1" applyBorder="1" applyAlignment="1">
      <alignment horizontal="left" vertical="center" wrapText="1"/>
    </xf>
    <xf numFmtId="178" fontId="5" fillId="0" borderId="1" xfId="63" applyNumberFormat="1" applyFont="1" applyFill="1" applyBorder="1" applyAlignment="1">
      <alignment horizontal="center" vertical="center"/>
    </xf>
    <xf numFmtId="178" fontId="5" fillId="0" borderId="2" xfId="63" applyNumberFormat="1" applyFont="1" applyFill="1" applyBorder="1" applyAlignment="1">
      <alignment horizontal="left" vertical="center" wrapText="1"/>
    </xf>
    <xf numFmtId="176" fontId="5" fillId="0" borderId="1" xfId="52" applyFont="1" applyFill="1" applyBorder="1" applyAlignment="1">
      <alignment horizontal="left" vertical="center" wrapText="1"/>
    </xf>
    <xf numFmtId="176" fontId="5" fillId="0" borderId="1" xfId="52" applyFont="1" applyFill="1" applyBorder="1" applyAlignment="1">
      <alignment horizontal="center" vertical="center" wrapText="1"/>
    </xf>
    <xf numFmtId="176" fontId="5" fillId="0" borderId="2" xfId="52" applyFont="1" applyFill="1" applyBorder="1" applyAlignment="1">
      <alignment horizontal="left" vertical="center" wrapText="1"/>
    </xf>
    <xf numFmtId="0" fontId="1" fillId="0" borderId="1" xfId="64" applyNumberFormat="1" applyFont="1" applyFill="1" applyBorder="1" applyAlignment="1">
      <alignment horizontal="center" vertical="center" wrapText="1"/>
    </xf>
    <xf numFmtId="176" fontId="1" fillId="0" borderId="1" xfId="52" applyFont="1" applyFill="1" applyBorder="1" applyAlignment="1">
      <alignment horizontal="center" vertical="center" wrapText="1"/>
    </xf>
    <xf numFmtId="176" fontId="1" fillId="0" borderId="2" xfId="64" applyFont="1" applyFill="1" applyBorder="1" applyAlignment="1">
      <alignment horizontal="left" vertical="center" wrapText="1"/>
    </xf>
    <xf numFmtId="0" fontId="5" fillId="0" borderId="1" xfId="65" applyNumberFormat="1" applyFont="1" applyFill="1" applyBorder="1" applyAlignment="1">
      <alignment horizontal="center" vertical="center" wrapText="1"/>
    </xf>
    <xf numFmtId="176" fontId="5" fillId="0" borderId="1" xfId="65" applyFont="1" applyFill="1" applyBorder="1" applyAlignment="1">
      <alignment horizontal="left" vertical="center" wrapText="1"/>
    </xf>
    <xf numFmtId="176" fontId="5" fillId="0" borderId="1" xfId="65" applyFont="1" applyFill="1" applyBorder="1" applyAlignment="1">
      <alignment horizontal="center" vertical="center" wrapText="1"/>
    </xf>
    <xf numFmtId="176" fontId="5" fillId="0" borderId="2" xfId="77" applyFont="1" applyFill="1" applyBorder="1" applyAlignment="1">
      <alignment horizontal="left" vertical="center" wrapText="1"/>
    </xf>
    <xf numFmtId="176" fontId="5" fillId="0" borderId="2" xfId="55" applyFont="1" applyFill="1" applyBorder="1" applyAlignment="1">
      <alignment horizontal="left" vertical="center" wrapText="1"/>
    </xf>
    <xf numFmtId="176" fontId="5" fillId="0" borderId="2" xfId="65" applyFont="1" applyFill="1" applyBorder="1" applyAlignment="1">
      <alignment horizontal="left" vertical="center" wrapText="1"/>
    </xf>
    <xf numFmtId="176" fontId="5" fillId="0" borderId="2" xfId="52" applyFont="1" applyBorder="1" applyAlignment="1">
      <alignment horizontal="left" vertical="center" wrapText="1"/>
    </xf>
    <xf numFmtId="176" fontId="5" fillId="0" borderId="2" xfId="0" applyNumberFormat="1" applyFont="1" applyFill="1" applyBorder="1" applyAlignment="1">
      <alignment horizontal="left" vertical="center" wrapText="1"/>
    </xf>
    <xf numFmtId="49" fontId="3" fillId="0" borderId="1" xfId="52" applyNumberFormat="1" applyFont="1" applyFill="1" applyBorder="1" applyAlignment="1">
      <alignment horizontal="center" vertical="center" wrapText="1"/>
    </xf>
    <xf numFmtId="176" fontId="1" fillId="0" borderId="1" xfId="65" applyFont="1" applyFill="1" applyBorder="1" applyAlignment="1">
      <alignment horizontal="left" vertical="center" wrapText="1"/>
    </xf>
    <xf numFmtId="49" fontId="5" fillId="0" borderId="2" xfId="65" applyNumberFormat="1" applyFont="1" applyFill="1" applyBorder="1" applyAlignment="1">
      <alignment horizontal="left" vertical="center" wrapText="1"/>
    </xf>
    <xf numFmtId="49" fontId="3" fillId="0" borderId="1" xfId="65" applyNumberFormat="1" applyFont="1" applyFill="1" applyBorder="1" applyAlignment="1">
      <alignment horizontal="center" vertical="center"/>
    </xf>
    <xf numFmtId="176" fontId="5" fillId="0" borderId="0" xfId="52" applyFont="1" applyAlignment="1">
      <alignment horizontal="left" vertical="center" wrapText="1"/>
    </xf>
    <xf numFmtId="176" fontId="5" fillId="0" borderId="2" xfId="89" applyFont="1" applyBorder="1" applyAlignment="1">
      <alignment horizontal="left" vertical="center" wrapText="1"/>
    </xf>
    <xf numFmtId="176" fontId="5" fillId="0" borderId="2" xfId="90" applyNumberFormat="1" applyFont="1" applyFill="1" applyBorder="1" applyAlignment="1">
      <alignment horizontal="left" vertical="center" wrapText="1"/>
    </xf>
    <xf numFmtId="49" fontId="5" fillId="0" borderId="1" xfId="65" applyNumberFormat="1" applyFont="1" applyFill="1" applyBorder="1" applyAlignment="1">
      <alignment horizontal="left" vertical="center" wrapText="1"/>
    </xf>
    <xf numFmtId="176" fontId="5" fillId="0" borderId="2" xfId="55" applyFont="1" applyBorder="1" applyAlignment="1">
      <alignment horizontal="left" vertical="center" wrapText="1"/>
    </xf>
    <xf numFmtId="176" fontId="5" fillId="0" borderId="2" xfId="89" applyNumberFormat="1" applyFont="1" applyFill="1" applyBorder="1" applyAlignment="1">
      <alignment horizontal="left" vertical="center" wrapText="1"/>
    </xf>
    <xf numFmtId="176" fontId="5" fillId="0" borderId="2" xfId="52" applyFont="1" applyFill="1" applyBorder="1" applyAlignment="1">
      <alignment horizontal="left" vertical="top" wrapText="1"/>
    </xf>
    <xf numFmtId="176" fontId="5" fillId="0" borderId="2" xfId="90" applyFont="1" applyFill="1" applyBorder="1" applyAlignment="1">
      <alignment horizontal="left" vertical="center" wrapText="1"/>
    </xf>
    <xf numFmtId="176" fontId="5" fillId="0" borderId="2" xfId="0" applyNumberFormat="1" applyFont="1" applyFill="1" applyBorder="1" applyAlignment="1">
      <alignment horizontal="left" vertical="top" wrapText="1"/>
    </xf>
    <xf numFmtId="0" fontId="1" fillId="0" borderId="2" xfId="0" applyNumberFormat="1" applyFont="1" applyFill="1" applyBorder="1" applyAlignment="1">
      <alignment horizontal="left" vertical="center"/>
    </xf>
    <xf numFmtId="179" fontId="5" fillId="0" borderId="2" xfId="0" applyNumberFormat="1" applyFont="1" applyFill="1" applyBorder="1" applyAlignment="1">
      <alignment horizontal="left" vertical="center" wrapText="1"/>
    </xf>
    <xf numFmtId="0" fontId="5" fillId="0" borderId="1" xfId="67" applyNumberFormat="1" applyFont="1" applyFill="1" applyBorder="1" applyAlignment="1">
      <alignment horizontal="center" vertical="center" wrapText="1"/>
    </xf>
    <xf numFmtId="176" fontId="5" fillId="0" borderId="1" xfId="67" applyFont="1" applyFill="1" applyBorder="1" applyAlignment="1">
      <alignment horizontal="center" vertical="center" wrapText="1"/>
    </xf>
    <xf numFmtId="176" fontId="5" fillId="0" borderId="2" xfId="67" applyFont="1" applyBorder="1" applyAlignment="1">
      <alignment horizontal="left" vertical="center" wrapText="1"/>
    </xf>
    <xf numFmtId="176" fontId="5" fillId="0" borderId="2" xfId="50" applyFont="1" applyFill="1" applyBorder="1" applyAlignment="1">
      <alignment horizontal="left" vertical="center" wrapText="1"/>
    </xf>
    <xf numFmtId="176" fontId="5" fillId="0" borderId="2" xfId="67" applyFont="1" applyFill="1" applyBorder="1" applyAlignment="1">
      <alignment horizontal="left" vertical="center" wrapText="1"/>
    </xf>
    <xf numFmtId="0" fontId="1" fillId="0" borderId="1" xfId="65" applyNumberFormat="1" applyFont="1" applyFill="1" applyBorder="1" applyAlignment="1">
      <alignment horizontal="center" vertical="center"/>
    </xf>
    <xf numFmtId="0" fontId="1" fillId="0" borderId="1" xfId="65" applyNumberFormat="1" applyFont="1" applyFill="1" applyBorder="1" applyAlignment="1">
      <alignment horizontal="center" vertical="center" wrapText="1"/>
    </xf>
    <xf numFmtId="176" fontId="1" fillId="0" borderId="1" xfId="63" applyFont="1" applyFill="1" applyBorder="1" applyAlignment="1">
      <alignment horizontal="center" vertical="center" wrapText="1"/>
    </xf>
    <xf numFmtId="0" fontId="5" fillId="0" borderId="1" xfId="65" applyNumberFormat="1" applyFont="1" applyFill="1" applyBorder="1" applyAlignment="1">
      <alignment horizontal="center" vertical="center"/>
    </xf>
    <xf numFmtId="176" fontId="5" fillId="0" borderId="1" xfId="65" applyFont="1" applyFill="1" applyBorder="1" applyAlignment="1">
      <alignment horizontal="center" vertical="center"/>
    </xf>
    <xf numFmtId="0" fontId="5" fillId="0" borderId="1" xfId="52" applyNumberFormat="1" applyFont="1" applyFill="1" applyBorder="1" applyAlignment="1">
      <alignment horizontal="center" vertical="center"/>
    </xf>
    <xf numFmtId="0" fontId="5" fillId="0" borderId="1" xfId="55" applyNumberFormat="1" applyFont="1" applyFill="1" applyBorder="1" applyAlignment="1">
      <alignment horizontal="center" vertical="center" wrapText="1"/>
    </xf>
    <xf numFmtId="176" fontId="5" fillId="0" borderId="1" xfId="55" applyFont="1" applyFill="1" applyBorder="1" applyAlignment="1">
      <alignment horizontal="left" vertical="center" wrapText="1" shrinkToFit="1"/>
    </xf>
    <xf numFmtId="176" fontId="5" fillId="0" borderId="1" xfId="55" applyFont="1" applyFill="1" applyBorder="1" applyAlignment="1">
      <alignment horizontal="center" vertical="center" wrapText="1"/>
    </xf>
    <xf numFmtId="176" fontId="5" fillId="0" borderId="2" xfId="52" applyNumberFormat="1" applyFont="1" applyFill="1" applyBorder="1" applyAlignment="1">
      <alignment horizontal="left" vertical="center" wrapText="1"/>
    </xf>
    <xf numFmtId="179" fontId="5" fillId="0" borderId="2" xfId="52" applyNumberFormat="1" applyFont="1" applyFill="1" applyBorder="1" applyAlignment="1">
      <alignment horizontal="left" vertical="center" wrapText="1"/>
    </xf>
    <xf numFmtId="0" fontId="8" fillId="0" borderId="2" xfId="0" applyFont="1" applyFill="1" applyBorder="1" applyAlignment="1">
      <alignment horizontal="left" vertical="center" wrapText="1"/>
    </xf>
    <xf numFmtId="176" fontId="9" fillId="0" borderId="2" xfId="52" applyFont="1" applyFill="1" applyBorder="1" applyAlignment="1">
      <alignment horizontal="left" vertical="center" wrapText="1"/>
    </xf>
    <xf numFmtId="176" fontId="1" fillId="0" borderId="1" xfId="65" applyFont="1" applyFill="1" applyBorder="1" applyAlignment="1">
      <alignment horizontal="left" vertical="center"/>
    </xf>
    <xf numFmtId="176" fontId="5" fillId="0" borderId="2" xfId="0" applyNumberFormat="1" applyFont="1" applyFill="1" applyBorder="1" applyAlignment="1">
      <alignment horizontal="left" wrapText="1"/>
    </xf>
    <xf numFmtId="0" fontId="5" fillId="0" borderId="1" xfId="78" applyNumberFormat="1" applyFont="1" applyFill="1" applyBorder="1" applyAlignment="1">
      <alignment horizontal="center" vertical="center" wrapText="1"/>
    </xf>
    <xf numFmtId="176" fontId="5" fillId="0" borderId="1" xfId="78" applyFont="1" applyFill="1" applyBorder="1" applyAlignment="1">
      <alignment horizontal="left" vertical="center" wrapText="1"/>
    </xf>
    <xf numFmtId="49" fontId="5" fillId="0" borderId="1" xfId="78" applyNumberFormat="1" applyFont="1" applyFill="1" applyBorder="1" applyAlignment="1">
      <alignment horizontal="center" vertical="center" wrapText="1"/>
    </xf>
    <xf numFmtId="180" fontId="5" fillId="0" borderId="1" xfId="86" applyNumberFormat="1" applyFont="1" applyFill="1" applyBorder="1" applyAlignment="1">
      <alignment horizontal="center" vertical="center" wrapText="1"/>
    </xf>
    <xf numFmtId="176" fontId="5" fillId="0" borderId="2" xfId="64" applyFont="1" applyFill="1" applyBorder="1" applyAlignment="1">
      <alignment horizontal="left" vertical="center"/>
    </xf>
    <xf numFmtId="0" fontId="1" fillId="0" borderId="1" xfId="86" applyNumberFormat="1" applyFont="1" applyFill="1" applyBorder="1" applyAlignment="1">
      <alignment horizontal="center" vertical="center"/>
    </xf>
    <xf numFmtId="180" fontId="1" fillId="0" borderId="1" xfId="86" applyNumberFormat="1" applyFont="1" applyFill="1" applyBorder="1" applyAlignment="1">
      <alignment horizontal="center" vertical="center"/>
    </xf>
    <xf numFmtId="180" fontId="1" fillId="0" borderId="2" xfId="86" applyNumberFormat="1" applyFont="1" applyFill="1" applyBorder="1" applyAlignment="1">
      <alignment horizontal="left" vertical="center"/>
    </xf>
    <xf numFmtId="0" fontId="5" fillId="0" borderId="1" xfId="86" applyNumberFormat="1" applyFont="1" applyFill="1" applyBorder="1" applyAlignment="1">
      <alignment horizontal="center" vertical="center" wrapText="1"/>
    </xf>
    <xf numFmtId="180" fontId="5" fillId="0" borderId="2" xfId="93" applyNumberFormat="1" applyFont="1" applyBorder="1" applyAlignment="1">
      <alignment horizontal="left" vertical="center" wrapText="1"/>
    </xf>
    <xf numFmtId="180" fontId="5" fillId="0" borderId="2" xfId="93" applyNumberFormat="1" applyFont="1" applyFill="1" applyBorder="1" applyAlignment="1">
      <alignment horizontal="left" vertical="center" wrapText="1"/>
    </xf>
    <xf numFmtId="180" fontId="5" fillId="0" borderId="2" xfId="94" applyNumberFormat="1" applyFont="1" applyFill="1" applyBorder="1" applyAlignment="1">
      <alignment horizontal="left" vertical="center" wrapText="1"/>
    </xf>
    <xf numFmtId="0" fontId="5" fillId="0" borderId="1" xfId="93" applyNumberFormat="1" applyFont="1" applyFill="1" applyBorder="1" applyAlignment="1">
      <alignment horizontal="center" vertical="center" wrapText="1"/>
    </xf>
    <xf numFmtId="0" fontId="1" fillId="0" borderId="1" xfId="86" applyNumberFormat="1" applyFont="1" applyFill="1" applyBorder="1" applyAlignment="1">
      <alignment horizontal="center" vertical="center" wrapText="1"/>
    </xf>
    <xf numFmtId="180" fontId="1" fillId="0" borderId="1" xfId="86" applyNumberFormat="1" applyFont="1" applyFill="1" applyBorder="1" applyAlignment="1">
      <alignment horizontal="center" vertical="center" wrapText="1"/>
    </xf>
    <xf numFmtId="180" fontId="5" fillId="0" borderId="2" xfId="52" applyNumberFormat="1" applyFont="1" applyFill="1" applyBorder="1" applyAlignment="1">
      <alignment horizontal="left" vertical="center" wrapText="1"/>
    </xf>
    <xf numFmtId="180" fontId="5" fillId="0" borderId="1" xfId="95" applyNumberFormat="1" applyFont="1" applyFill="1" applyBorder="1" applyAlignment="1">
      <alignment horizontal="left" vertical="center" wrapText="1"/>
    </xf>
    <xf numFmtId="180" fontId="5" fillId="0" borderId="2" xfId="95" applyNumberFormat="1" applyFont="1" applyFill="1" applyBorder="1" applyAlignment="1">
      <alignment horizontal="left" vertical="center" wrapText="1"/>
    </xf>
    <xf numFmtId="180" fontId="5" fillId="0" borderId="1" xfId="93" applyNumberFormat="1" applyFont="1" applyFill="1" applyBorder="1" applyAlignment="1">
      <alignment horizontal="center" vertical="center" wrapText="1"/>
    </xf>
    <xf numFmtId="180" fontId="5" fillId="0" borderId="1" xfId="86" applyNumberFormat="1" applyFont="1" applyFill="1" applyBorder="1" applyAlignment="1">
      <alignment horizontal="left" vertical="center" wrapText="1"/>
    </xf>
    <xf numFmtId="180" fontId="5" fillId="0" borderId="2" xfId="52" applyNumberFormat="1" applyFont="1" applyBorder="1" applyAlignment="1">
      <alignment horizontal="left" vertical="center" wrapText="1"/>
    </xf>
    <xf numFmtId="180" fontId="5" fillId="0" borderId="2" xfId="86" applyNumberFormat="1" applyFont="1" applyFill="1" applyBorder="1" applyAlignment="1">
      <alignment horizontal="left" vertical="center" wrapText="1"/>
    </xf>
    <xf numFmtId="176" fontId="5" fillId="0" borderId="1" xfId="96" applyFont="1" applyFill="1" applyBorder="1" applyAlignment="1">
      <alignment horizontal="center" vertical="center" wrapText="1"/>
    </xf>
    <xf numFmtId="180" fontId="5" fillId="0" borderId="1" xfId="52" applyNumberFormat="1" applyFont="1" applyFill="1" applyBorder="1" applyAlignment="1">
      <alignment horizontal="center" vertical="center" wrapText="1"/>
    </xf>
    <xf numFmtId="0" fontId="2" fillId="2" borderId="1" xfId="52" applyNumberFormat="1" applyFont="1" applyFill="1" applyBorder="1" applyAlignment="1">
      <alignment horizontal="center" vertical="center"/>
    </xf>
    <xf numFmtId="176" fontId="1" fillId="2" borderId="2" xfId="61" applyFont="1" applyFill="1" applyBorder="1" applyAlignment="1">
      <alignment horizontal="left" vertical="center" wrapText="1"/>
    </xf>
    <xf numFmtId="176" fontId="1" fillId="0" borderId="2" xfId="61" applyFont="1" applyFill="1" applyBorder="1" applyAlignment="1">
      <alignment horizontal="left" vertical="center" wrapText="1"/>
    </xf>
    <xf numFmtId="0" fontId="1" fillId="0" borderId="1" xfId="83" applyFont="1" applyFill="1" applyBorder="1" applyAlignment="1">
      <alignment horizontal="center" vertical="center" wrapText="1"/>
    </xf>
    <xf numFmtId="0" fontId="1" fillId="0" borderId="2" xfId="83" applyFont="1" applyFill="1" applyBorder="1" applyAlignment="1">
      <alignment horizontal="left" vertical="center" wrapText="1"/>
    </xf>
    <xf numFmtId="176" fontId="5" fillId="0" borderId="1" xfId="52" applyFont="1" applyFill="1" applyBorder="1" applyAlignment="1">
      <alignment horizontal="left" vertical="center"/>
    </xf>
    <xf numFmtId="176" fontId="5" fillId="0" borderId="1" xfId="0" applyNumberFormat="1" applyFont="1" applyFill="1" applyBorder="1" applyAlignment="1">
      <alignment horizontal="left" vertical="center"/>
    </xf>
    <xf numFmtId="176" fontId="1" fillId="0" borderId="1" xfId="52" applyFont="1" applyFill="1" applyBorder="1" applyAlignment="1">
      <alignment horizontal="left" vertical="center"/>
    </xf>
    <xf numFmtId="176" fontId="5" fillId="0" borderId="2" xfId="52" applyFont="1" applyFill="1" applyBorder="1" applyAlignment="1">
      <alignment horizontal="left" vertical="center"/>
    </xf>
    <xf numFmtId="0" fontId="5" fillId="0" borderId="1" xfId="60" applyFont="1" applyFill="1" applyBorder="1" applyAlignment="1">
      <alignment horizontal="left" vertical="center" wrapText="1"/>
    </xf>
    <xf numFmtId="0" fontId="5" fillId="0" borderId="1" xfId="83" applyNumberFormat="1" applyFont="1" applyFill="1" applyBorder="1" applyAlignment="1">
      <alignment horizontal="center" vertical="center" wrapText="1"/>
    </xf>
    <xf numFmtId="0" fontId="5" fillId="0" borderId="1" xfId="85" applyFont="1" applyFill="1" applyBorder="1" applyAlignment="1">
      <alignment horizontal="center" vertical="center"/>
    </xf>
    <xf numFmtId="176" fontId="1" fillId="0" borderId="2" xfId="52" applyFont="1" applyFill="1" applyBorder="1" applyAlignment="1">
      <alignment horizontal="left" vertical="center"/>
    </xf>
    <xf numFmtId="0" fontId="5" fillId="0" borderId="2" xfId="60" applyFont="1" applyFill="1" applyBorder="1" applyAlignment="1">
      <alignment horizontal="left" vertical="center" wrapText="1"/>
    </xf>
    <xf numFmtId="0" fontId="1" fillId="0" borderId="1" xfId="52" applyNumberFormat="1" applyFont="1" applyFill="1" applyBorder="1" applyAlignment="1">
      <alignment horizontal="center"/>
    </xf>
    <xf numFmtId="0" fontId="10" fillId="0" borderId="2" xfId="0" applyFont="1" applyFill="1" applyBorder="1" applyAlignment="1">
      <alignment horizontal="left" vertical="center" wrapText="1"/>
    </xf>
    <xf numFmtId="176" fontId="5" fillId="0" borderId="1" xfId="64" applyFont="1" applyFill="1" applyBorder="1" applyAlignment="1" quotePrefix="1">
      <alignment horizontal="center" vertical="center" wrapText="1"/>
    </xf>
    <xf numFmtId="0" fontId="5" fillId="0" borderId="1" xfId="64" applyNumberFormat="1" applyFont="1" applyFill="1" applyBorder="1" applyAlignment="1" quotePrefix="1">
      <alignment horizontal="center" vertical="center" wrapText="1"/>
    </xf>
    <xf numFmtId="180" fontId="5" fillId="0" borderId="1" xfId="86" applyNumberFormat="1" applyFont="1" applyFill="1" applyBorder="1" applyAlignment="1" quotePrefix="1">
      <alignment horizontal="center" vertical="center" wrapText="1"/>
    </xf>
    <xf numFmtId="0" fontId="5" fillId="0" borderId="1" xfId="52" applyNumberFormat="1" applyFont="1" applyFill="1" applyBorder="1" applyAlignment="1" quotePrefix="1">
      <alignment horizontal="center" vertical="center"/>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31"/>
  <sheetViews>
    <sheetView tabSelected="1" topLeftCell="A540" workbookViewId="0">
      <selection activeCell="E540" sqref="E540"/>
    </sheetView>
  </sheetViews>
  <sheetFormatPr defaultColWidth="8.89166666666667" defaultRowHeight="21" customHeight="1" outlineLevelCol="5"/>
  <cols>
    <col min="2" max="2" width="43.8916666666667" customWidth="1"/>
    <col min="5" max="5" width="47.8916666666667" customWidth="1"/>
  </cols>
  <sheetData>
    <row r="1" s="1" customFormat="1" customHeight="1" spans="1:6">
      <c r="A1" s="2" t="s">
        <v>0</v>
      </c>
      <c r="B1" s="3" t="s">
        <v>1</v>
      </c>
      <c r="C1" s="2" t="s">
        <v>2</v>
      </c>
      <c r="D1" s="3" t="s">
        <v>3</v>
      </c>
      <c r="E1" s="3" t="s">
        <v>4</v>
      </c>
      <c r="F1" s="4" t="s">
        <v>5</v>
      </c>
    </row>
    <row r="2" customHeight="1" spans="1:5">
      <c r="A2" s="5" t="s">
        <v>6</v>
      </c>
      <c r="B2" s="6" t="s">
        <v>7</v>
      </c>
      <c r="C2" s="7">
        <f>C3+C262+C474+C532</f>
        <v>4</v>
      </c>
      <c r="D2" s="8" t="s">
        <v>8</v>
      </c>
      <c r="E2" s="9"/>
    </row>
    <row r="3" customHeight="1" spans="1:6">
      <c r="A3" s="10" t="s">
        <v>9</v>
      </c>
      <c r="B3" s="11" t="s">
        <v>10</v>
      </c>
      <c r="C3" s="12">
        <v>1</v>
      </c>
      <c r="D3" s="13" t="s">
        <v>8</v>
      </c>
      <c r="E3" s="14" t="s">
        <v>11</v>
      </c>
      <c r="F3" s="15" t="s">
        <v>12</v>
      </c>
    </row>
    <row r="4" customHeight="1" spans="1:6">
      <c r="A4" s="10">
        <v>1</v>
      </c>
      <c r="B4" s="11" t="s">
        <v>13</v>
      </c>
      <c r="C4" s="12">
        <v>1</v>
      </c>
      <c r="D4" s="13" t="s">
        <v>8</v>
      </c>
      <c r="E4" s="16" t="s">
        <v>14</v>
      </c>
      <c r="F4" s="15" t="s">
        <v>12</v>
      </c>
    </row>
    <row r="5" customHeight="1" spans="1:6">
      <c r="A5" s="151" t="s">
        <v>15</v>
      </c>
      <c r="B5" s="18" t="s">
        <v>16</v>
      </c>
      <c r="C5" s="19">
        <v>48</v>
      </c>
      <c r="D5" s="20" t="s">
        <v>17</v>
      </c>
      <c r="E5" s="21"/>
      <c r="F5" s="15"/>
    </row>
    <row r="6" customHeight="1" spans="1:6">
      <c r="A6" s="151" t="s">
        <v>18</v>
      </c>
      <c r="B6" s="22" t="s">
        <v>19</v>
      </c>
      <c r="C6" s="23"/>
      <c r="D6" s="17"/>
      <c r="E6" s="24"/>
      <c r="F6" s="15"/>
    </row>
    <row r="7" customHeight="1" spans="1:6">
      <c r="A7" s="151" t="s">
        <v>20</v>
      </c>
      <c r="B7" s="22" t="s">
        <v>21</v>
      </c>
      <c r="C7" s="23"/>
      <c r="D7" s="17"/>
      <c r="E7" s="24"/>
      <c r="F7" s="15"/>
    </row>
    <row r="8" customHeight="1" spans="1:6">
      <c r="A8" s="151" t="s">
        <v>22</v>
      </c>
      <c r="B8" s="25" t="s">
        <v>23</v>
      </c>
      <c r="C8" s="26">
        <v>1</v>
      </c>
      <c r="D8" s="13" t="s">
        <v>24</v>
      </c>
      <c r="E8" s="27"/>
      <c r="F8" s="15"/>
    </row>
    <row r="9" customHeight="1" spans="1:6">
      <c r="A9" s="151" t="s">
        <v>25</v>
      </c>
      <c r="B9" s="28" t="s">
        <v>26</v>
      </c>
      <c r="C9" s="29"/>
      <c r="D9" s="29"/>
      <c r="E9" s="30"/>
      <c r="F9" s="15"/>
    </row>
    <row r="10" customHeight="1" spans="1:6">
      <c r="A10" s="151" t="s">
        <v>27</v>
      </c>
      <c r="B10" s="31" t="s">
        <v>28</v>
      </c>
      <c r="C10" s="32">
        <v>1</v>
      </c>
      <c r="D10" s="32" t="s">
        <v>29</v>
      </c>
      <c r="E10" s="33" t="s">
        <v>30</v>
      </c>
      <c r="F10" s="15" t="s">
        <v>12</v>
      </c>
    </row>
    <row r="11" customHeight="1" spans="1:6">
      <c r="A11" s="151" t="s">
        <v>31</v>
      </c>
      <c r="B11" s="31" t="s">
        <v>32</v>
      </c>
      <c r="C11" s="32">
        <v>1</v>
      </c>
      <c r="D11" s="32" t="s">
        <v>24</v>
      </c>
      <c r="E11" s="34" t="s">
        <v>33</v>
      </c>
      <c r="F11" s="15" t="s">
        <v>12</v>
      </c>
    </row>
    <row r="12" customHeight="1" spans="1:6">
      <c r="A12" s="151" t="s">
        <v>34</v>
      </c>
      <c r="B12" s="31" t="s">
        <v>35</v>
      </c>
      <c r="C12" s="32">
        <v>1</v>
      </c>
      <c r="D12" s="32" t="s">
        <v>24</v>
      </c>
      <c r="E12" s="34" t="s">
        <v>36</v>
      </c>
      <c r="F12" s="15" t="s">
        <v>37</v>
      </c>
    </row>
    <row r="13" customHeight="1" spans="1:6">
      <c r="A13" s="151" t="s">
        <v>38</v>
      </c>
      <c r="B13" s="31" t="s">
        <v>39</v>
      </c>
      <c r="C13" s="32">
        <v>1</v>
      </c>
      <c r="D13" s="32" t="s">
        <v>29</v>
      </c>
      <c r="E13" s="35" t="s">
        <v>40</v>
      </c>
      <c r="F13" s="15" t="s">
        <v>12</v>
      </c>
    </row>
    <row r="14" customHeight="1" spans="1:6">
      <c r="A14" s="151" t="s">
        <v>41</v>
      </c>
      <c r="B14" s="36" t="s">
        <v>42</v>
      </c>
      <c r="C14" s="37"/>
      <c r="D14" s="37"/>
      <c r="E14" s="38"/>
      <c r="F14" s="15"/>
    </row>
    <row r="15" customHeight="1" spans="1:6">
      <c r="A15" s="151" t="s">
        <v>43</v>
      </c>
      <c r="B15" s="39" t="s">
        <v>44</v>
      </c>
      <c r="C15" s="37">
        <v>1</v>
      </c>
      <c r="D15" s="37" t="s">
        <v>24</v>
      </c>
      <c r="E15" s="40" t="s">
        <v>45</v>
      </c>
      <c r="F15" s="15" t="s">
        <v>12</v>
      </c>
    </row>
    <row r="16" customHeight="1" spans="1:6">
      <c r="A16" s="151" t="s">
        <v>46</v>
      </c>
      <c r="B16" s="36" t="s">
        <v>47</v>
      </c>
      <c r="C16" s="37"/>
      <c r="D16" s="37"/>
      <c r="E16" s="38"/>
      <c r="F16" s="15"/>
    </row>
    <row r="17" customHeight="1" spans="1:6">
      <c r="A17" s="151" t="s">
        <v>48</v>
      </c>
      <c r="B17" s="39" t="s">
        <v>49</v>
      </c>
      <c r="C17" s="37">
        <v>26</v>
      </c>
      <c r="D17" s="37" t="s">
        <v>24</v>
      </c>
      <c r="E17" s="40" t="s">
        <v>50</v>
      </c>
      <c r="F17" s="15" t="s">
        <v>12</v>
      </c>
    </row>
    <row r="18" customHeight="1" spans="1:6">
      <c r="A18" s="151" t="s">
        <v>51</v>
      </c>
      <c r="B18" s="39" t="s">
        <v>52</v>
      </c>
      <c r="C18" s="37">
        <v>26</v>
      </c>
      <c r="D18" s="37" t="s">
        <v>24</v>
      </c>
      <c r="E18" s="40" t="s">
        <v>53</v>
      </c>
      <c r="F18" s="15" t="s">
        <v>12</v>
      </c>
    </row>
    <row r="19" customHeight="1" spans="1:6">
      <c r="A19" s="151" t="s">
        <v>54</v>
      </c>
      <c r="B19" s="39" t="s">
        <v>55</v>
      </c>
      <c r="C19" s="37">
        <v>26</v>
      </c>
      <c r="D19" s="37" t="s">
        <v>24</v>
      </c>
      <c r="E19" s="40" t="s">
        <v>56</v>
      </c>
      <c r="F19" s="15" t="s">
        <v>12</v>
      </c>
    </row>
    <row r="20" customHeight="1" spans="1:6">
      <c r="A20" s="151" t="s">
        <v>57</v>
      </c>
      <c r="B20" s="39" t="s">
        <v>58</v>
      </c>
      <c r="C20" s="37">
        <v>1</v>
      </c>
      <c r="D20" s="37" t="s">
        <v>29</v>
      </c>
      <c r="E20" s="41" t="s">
        <v>59</v>
      </c>
      <c r="F20" s="15" t="s">
        <v>12</v>
      </c>
    </row>
    <row r="21" customHeight="1" spans="1:6">
      <c r="A21" s="151" t="s">
        <v>60</v>
      </c>
      <c r="B21" s="36" t="s">
        <v>61</v>
      </c>
      <c r="C21" s="37"/>
      <c r="D21" s="37"/>
      <c r="E21" s="38"/>
      <c r="F21" s="15"/>
    </row>
    <row r="22" customHeight="1" spans="1:6">
      <c r="A22" s="151" t="s">
        <v>62</v>
      </c>
      <c r="B22" s="39" t="s">
        <v>63</v>
      </c>
      <c r="C22" s="37">
        <v>2</v>
      </c>
      <c r="D22" s="37" t="s">
        <v>29</v>
      </c>
      <c r="E22" s="40" t="s">
        <v>64</v>
      </c>
      <c r="F22" s="15" t="s">
        <v>12</v>
      </c>
    </row>
    <row r="23" customHeight="1" spans="1:6">
      <c r="A23" s="151" t="s">
        <v>65</v>
      </c>
      <c r="B23" s="39" t="s">
        <v>66</v>
      </c>
      <c r="C23" s="37">
        <v>27</v>
      </c>
      <c r="D23" s="37" t="s">
        <v>67</v>
      </c>
      <c r="E23" s="42" t="s">
        <v>68</v>
      </c>
      <c r="F23" s="15" t="s">
        <v>12</v>
      </c>
    </row>
    <row r="24" customHeight="1" spans="1:6">
      <c r="A24" s="151" t="s">
        <v>69</v>
      </c>
      <c r="B24" s="39" t="s">
        <v>70</v>
      </c>
      <c r="C24" s="37">
        <v>1</v>
      </c>
      <c r="D24" s="37" t="s">
        <v>71</v>
      </c>
      <c r="E24" s="41" t="s">
        <v>72</v>
      </c>
      <c r="F24" s="15" t="s">
        <v>12</v>
      </c>
    </row>
    <row r="25" customHeight="1" spans="1:6">
      <c r="A25" s="151" t="s">
        <v>73</v>
      </c>
      <c r="B25" s="18" t="s">
        <v>74</v>
      </c>
      <c r="C25" s="43"/>
      <c r="D25" s="44"/>
      <c r="E25" s="21"/>
      <c r="F25" s="15"/>
    </row>
    <row r="26" customHeight="1" spans="1:6">
      <c r="A26" s="151" t="s">
        <v>75</v>
      </c>
      <c r="B26" s="39" t="s">
        <v>76</v>
      </c>
      <c r="C26" s="37">
        <v>1</v>
      </c>
      <c r="D26" s="37" t="s">
        <v>24</v>
      </c>
      <c r="E26" s="45" t="s">
        <v>77</v>
      </c>
      <c r="F26" s="15" t="s">
        <v>12</v>
      </c>
    </row>
    <row r="27" customHeight="1" spans="1:6">
      <c r="A27" s="151" t="s">
        <v>78</v>
      </c>
      <c r="B27" s="39" t="s">
        <v>79</v>
      </c>
      <c r="C27" s="37">
        <v>1</v>
      </c>
      <c r="D27" s="37" t="s">
        <v>24</v>
      </c>
      <c r="E27" s="40" t="s">
        <v>80</v>
      </c>
      <c r="F27" s="15" t="s">
        <v>37</v>
      </c>
    </row>
    <row r="28" customHeight="1" spans="1:6">
      <c r="A28" s="151" t="s">
        <v>81</v>
      </c>
      <c r="B28" s="39" t="s">
        <v>82</v>
      </c>
      <c r="C28" s="37">
        <v>1</v>
      </c>
      <c r="D28" s="37" t="s">
        <v>24</v>
      </c>
      <c r="E28" s="40" t="s">
        <v>83</v>
      </c>
      <c r="F28" s="15" t="s">
        <v>12</v>
      </c>
    </row>
    <row r="29" customHeight="1" spans="1:6">
      <c r="A29" s="151" t="s">
        <v>84</v>
      </c>
      <c r="B29" s="22" t="s">
        <v>85</v>
      </c>
      <c r="C29" s="23">
        <v>1</v>
      </c>
      <c r="D29" s="17" t="s">
        <v>67</v>
      </c>
      <c r="E29" s="24" t="s">
        <v>86</v>
      </c>
      <c r="F29" s="15" t="s">
        <v>37</v>
      </c>
    </row>
    <row r="30" customHeight="1" spans="1:6">
      <c r="A30" s="151" t="s">
        <v>87</v>
      </c>
      <c r="B30" s="46" t="s">
        <v>88</v>
      </c>
      <c r="C30" s="23">
        <v>1</v>
      </c>
      <c r="D30" s="17" t="s">
        <v>67</v>
      </c>
      <c r="E30" s="47" t="s">
        <v>89</v>
      </c>
      <c r="F30" s="15" t="s">
        <v>12</v>
      </c>
    </row>
    <row r="31" customHeight="1" spans="1:6">
      <c r="A31" s="151" t="s">
        <v>90</v>
      </c>
      <c r="B31" s="22" t="s">
        <v>91</v>
      </c>
      <c r="C31" s="23">
        <f>C5/2</f>
        <v>24</v>
      </c>
      <c r="D31" s="17" t="s">
        <v>24</v>
      </c>
      <c r="E31" s="24" t="s">
        <v>92</v>
      </c>
      <c r="F31" s="15" t="s">
        <v>12</v>
      </c>
    </row>
    <row r="32" customHeight="1" spans="1:6">
      <c r="A32" s="151" t="s">
        <v>93</v>
      </c>
      <c r="B32" s="22" t="s">
        <v>94</v>
      </c>
      <c r="C32" s="48">
        <f>56-C5</f>
        <v>8</v>
      </c>
      <c r="D32" s="49" t="s">
        <v>67</v>
      </c>
      <c r="E32" s="24" t="s">
        <v>95</v>
      </c>
      <c r="F32" s="15" t="s">
        <v>12</v>
      </c>
    </row>
    <row r="33" customHeight="1" spans="1:6">
      <c r="A33" s="151" t="s">
        <v>96</v>
      </c>
      <c r="B33" s="50" t="s">
        <v>97</v>
      </c>
      <c r="C33" s="51">
        <v>1</v>
      </c>
      <c r="D33" s="51" t="s">
        <v>24</v>
      </c>
      <c r="E33" s="41" t="s">
        <v>98</v>
      </c>
      <c r="F33" s="15" t="s">
        <v>12</v>
      </c>
    </row>
    <row r="34" customHeight="1" spans="1:6">
      <c r="A34" s="151" t="s">
        <v>99</v>
      </c>
      <c r="B34" s="22" t="s">
        <v>100</v>
      </c>
      <c r="C34" s="23">
        <v>1</v>
      </c>
      <c r="D34" s="17" t="s">
        <v>24</v>
      </c>
      <c r="E34" s="52" t="s">
        <v>101</v>
      </c>
      <c r="F34" s="15" t="s">
        <v>12</v>
      </c>
    </row>
    <row r="35" customHeight="1" spans="1:6">
      <c r="A35" s="151" t="s">
        <v>102</v>
      </c>
      <c r="B35" s="22" t="s">
        <v>103</v>
      </c>
      <c r="C35" s="23">
        <v>1</v>
      </c>
      <c r="D35" s="17" t="s">
        <v>24</v>
      </c>
      <c r="E35" s="24" t="s">
        <v>104</v>
      </c>
      <c r="F35" s="15" t="s">
        <v>12</v>
      </c>
    </row>
    <row r="36" customHeight="1" spans="1:6">
      <c r="A36" s="151" t="s">
        <v>105</v>
      </c>
      <c r="B36" s="22" t="s">
        <v>106</v>
      </c>
      <c r="C36" s="23">
        <v>1</v>
      </c>
      <c r="D36" s="17" t="s">
        <v>71</v>
      </c>
      <c r="E36" s="24" t="s">
        <v>107</v>
      </c>
      <c r="F36" s="15" t="s">
        <v>12</v>
      </c>
    </row>
    <row r="37" customHeight="1" spans="1:6">
      <c r="A37" s="151" t="s">
        <v>108</v>
      </c>
      <c r="B37" s="18" t="s">
        <v>109</v>
      </c>
      <c r="C37" s="43"/>
      <c r="D37" s="44"/>
      <c r="E37" s="21"/>
      <c r="F37" s="15"/>
    </row>
    <row r="38" customHeight="1" spans="1:6">
      <c r="A38" s="151" t="s">
        <v>110</v>
      </c>
      <c r="B38" s="22" t="s">
        <v>111</v>
      </c>
      <c r="C38" s="23">
        <f>C5/4</f>
        <v>12</v>
      </c>
      <c r="D38" s="17" t="s">
        <v>112</v>
      </c>
      <c r="E38" s="24" t="s">
        <v>113</v>
      </c>
      <c r="F38" s="15" t="s">
        <v>12</v>
      </c>
    </row>
    <row r="39" customHeight="1" spans="1:6">
      <c r="A39" s="151" t="s">
        <v>114</v>
      </c>
      <c r="B39" s="22" t="s">
        <v>115</v>
      </c>
      <c r="C39" s="23">
        <f>C5/4</f>
        <v>12</v>
      </c>
      <c r="D39" s="17" t="s">
        <v>112</v>
      </c>
      <c r="E39" s="24" t="s">
        <v>116</v>
      </c>
      <c r="F39" s="15" t="s">
        <v>12</v>
      </c>
    </row>
    <row r="40" customHeight="1" spans="1:6">
      <c r="A40" s="151" t="s">
        <v>117</v>
      </c>
      <c r="B40" s="22" t="s">
        <v>118</v>
      </c>
      <c r="C40" s="23">
        <f>C5/2</f>
        <v>24</v>
      </c>
      <c r="D40" s="17" t="s">
        <v>112</v>
      </c>
      <c r="E40" s="53" t="s">
        <v>119</v>
      </c>
      <c r="F40" s="15" t="s">
        <v>12</v>
      </c>
    </row>
    <row r="41" customHeight="1" spans="1:6">
      <c r="A41" s="151" t="s">
        <v>120</v>
      </c>
      <c r="B41" s="22" t="s">
        <v>121</v>
      </c>
      <c r="C41" s="23">
        <f>C5/2</f>
        <v>24</v>
      </c>
      <c r="D41" s="17" t="s">
        <v>112</v>
      </c>
      <c r="E41" s="24" t="s">
        <v>122</v>
      </c>
      <c r="F41" s="15" t="s">
        <v>12</v>
      </c>
    </row>
    <row r="42" customHeight="1" spans="1:6">
      <c r="A42" s="151" t="s">
        <v>123</v>
      </c>
      <c r="B42" s="22" t="s">
        <v>124</v>
      </c>
      <c r="C42" s="23">
        <f>C38</f>
        <v>12</v>
      </c>
      <c r="D42" s="17" t="s">
        <v>71</v>
      </c>
      <c r="E42" s="24" t="s">
        <v>125</v>
      </c>
      <c r="F42" s="15" t="s">
        <v>12</v>
      </c>
    </row>
    <row r="43" customHeight="1" spans="1:6">
      <c r="A43" s="151" t="s">
        <v>126</v>
      </c>
      <c r="B43" s="22" t="s">
        <v>127</v>
      </c>
      <c r="C43" s="23">
        <f>C38</f>
        <v>12</v>
      </c>
      <c r="D43" s="17" t="s">
        <v>112</v>
      </c>
      <c r="E43" s="24" t="s">
        <v>128</v>
      </c>
      <c r="F43" s="15" t="s">
        <v>12</v>
      </c>
    </row>
    <row r="44" customHeight="1" spans="1:6">
      <c r="A44" s="151" t="s">
        <v>129</v>
      </c>
      <c r="B44" s="22" t="s">
        <v>130</v>
      </c>
      <c r="C44" s="23">
        <v>1</v>
      </c>
      <c r="D44" s="17" t="s">
        <v>71</v>
      </c>
      <c r="E44" s="24" t="s">
        <v>131</v>
      </c>
      <c r="F44" s="15" t="s">
        <v>12</v>
      </c>
    </row>
    <row r="45" customHeight="1" spans="1:6">
      <c r="A45" s="151" t="s">
        <v>132</v>
      </c>
      <c r="B45" s="22" t="s">
        <v>133</v>
      </c>
      <c r="C45" s="54">
        <v>1</v>
      </c>
      <c r="D45" s="55" t="s">
        <v>8</v>
      </c>
      <c r="E45" s="24" t="s">
        <v>134</v>
      </c>
      <c r="F45" s="15" t="s">
        <v>12</v>
      </c>
    </row>
    <row r="46" customHeight="1" spans="1:6">
      <c r="A46" s="151" t="s">
        <v>135</v>
      </c>
      <c r="B46" s="22" t="s">
        <v>136</v>
      </c>
      <c r="C46" s="54">
        <v>1</v>
      </c>
      <c r="D46" s="55" t="s">
        <v>8</v>
      </c>
      <c r="E46" s="24" t="s">
        <v>137</v>
      </c>
      <c r="F46" s="15" t="s">
        <v>12</v>
      </c>
    </row>
    <row r="47" customHeight="1" spans="1:6">
      <c r="A47" s="56">
        <v>2</v>
      </c>
      <c r="B47" s="11" t="s">
        <v>138</v>
      </c>
      <c r="C47" s="56">
        <v>1</v>
      </c>
      <c r="D47" s="57" t="s">
        <v>8</v>
      </c>
      <c r="E47" s="58" t="s">
        <v>139</v>
      </c>
      <c r="F47" s="15" t="s">
        <v>12</v>
      </c>
    </row>
    <row r="48" customHeight="1" spans="1:6">
      <c r="A48" s="152" t="s">
        <v>140</v>
      </c>
      <c r="B48" s="22" t="s">
        <v>19</v>
      </c>
      <c r="C48" s="23"/>
      <c r="D48" s="17"/>
      <c r="E48" s="24"/>
      <c r="F48" s="15"/>
    </row>
    <row r="49" customHeight="1" spans="1:6">
      <c r="A49" s="152" t="s">
        <v>141</v>
      </c>
      <c r="B49" s="22" t="s">
        <v>21</v>
      </c>
      <c r="C49" s="23"/>
      <c r="D49" s="17"/>
      <c r="E49" s="24"/>
      <c r="F49" s="15"/>
    </row>
    <row r="50" customHeight="1" spans="1:6">
      <c r="A50" s="152" t="s">
        <v>142</v>
      </c>
      <c r="B50" s="59" t="s">
        <v>143</v>
      </c>
      <c r="C50" s="19">
        <v>5</v>
      </c>
      <c r="D50" s="60" t="s">
        <v>112</v>
      </c>
      <c r="E50" s="61" t="s">
        <v>144</v>
      </c>
      <c r="F50" s="15" t="s">
        <v>12</v>
      </c>
    </row>
    <row r="51" customHeight="1" spans="1:6">
      <c r="A51" s="152" t="s">
        <v>145</v>
      </c>
      <c r="B51" s="59" t="s">
        <v>146</v>
      </c>
      <c r="C51" s="19">
        <v>4</v>
      </c>
      <c r="D51" s="60" t="s">
        <v>112</v>
      </c>
      <c r="E51" s="61" t="s">
        <v>147</v>
      </c>
      <c r="F51" s="15" t="s">
        <v>12</v>
      </c>
    </row>
    <row r="52" customHeight="1" spans="1:6">
      <c r="A52" s="152" t="s">
        <v>148</v>
      </c>
      <c r="B52" s="62" t="s">
        <v>149</v>
      </c>
      <c r="C52" s="19">
        <v>1</v>
      </c>
      <c r="D52" s="63" t="s">
        <v>71</v>
      </c>
      <c r="E52" s="64" t="s">
        <v>150</v>
      </c>
      <c r="F52" s="15" t="s">
        <v>12</v>
      </c>
    </row>
    <row r="53" customHeight="1" spans="1:6">
      <c r="A53" s="65">
        <v>3</v>
      </c>
      <c r="B53" s="11" t="s">
        <v>151</v>
      </c>
      <c r="C53" s="12">
        <v>1</v>
      </c>
      <c r="D53" s="66" t="s">
        <v>24</v>
      </c>
      <c r="E53" s="16" t="s">
        <v>152</v>
      </c>
      <c r="F53" s="15" t="s">
        <v>12</v>
      </c>
    </row>
    <row r="54" customHeight="1" spans="1:6">
      <c r="A54" s="152" t="s">
        <v>153</v>
      </c>
      <c r="B54" s="22" t="s">
        <v>154</v>
      </c>
      <c r="C54" s="23">
        <v>56</v>
      </c>
      <c r="D54" s="17" t="s">
        <v>155</v>
      </c>
      <c r="E54" s="67"/>
      <c r="F54" s="15"/>
    </row>
    <row r="55" customHeight="1" spans="1:6">
      <c r="A55" s="152" t="s">
        <v>156</v>
      </c>
      <c r="B55" s="22" t="s">
        <v>19</v>
      </c>
      <c r="C55" s="23"/>
      <c r="D55" s="17"/>
      <c r="E55" s="24"/>
      <c r="F55" s="15"/>
    </row>
    <row r="56" customHeight="1" spans="1:6">
      <c r="A56" s="152" t="s">
        <v>157</v>
      </c>
      <c r="B56" s="22" t="s">
        <v>21</v>
      </c>
      <c r="C56" s="23"/>
      <c r="D56" s="17"/>
      <c r="E56" s="24"/>
      <c r="F56" s="15"/>
    </row>
    <row r="57" customHeight="1" spans="1:6">
      <c r="A57" s="68" t="s">
        <v>158</v>
      </c>
      <c r="B57" s="69" t="s">
        <v>159</v>
      </c>
      <c r="C57" s="68">
        <v>2</v>
      </c>
      <c r="D57" s="70" t="s">
        <v>29</v>
      </c>
      <c r="E57" s="64" t="s">
        <v>160</v>
      </c>
      <c r="F57" s="15" t="s">
        <v>12</v>
      </c>
    </row>
    <row r="58" customHeight="1" spans="1:6">
      <c r="A58" s="68" t="s">
        <v>161</v>
      </c>
      <c r="B58" s="69" t="s">
        <v>162</v>
      </c>
      <c r="C58" s="68">
        <v>2</v>
      </c>
      <c r="D58" s="70" t="s">
        <v>112</v>
      </c>
      <c r="E58" s="71" t="s">
        <v>163</v>
      </c>
      <c r="F58" s="15" t="s">
        <v>12</v>
      </c>
    </row>
    <row r="59" customHeight="1" spans="1:6">
      <c r="A59" s="68" t="s">
        <v>164</v>
      </c>
      <c r="B59" s="69" t="s">
        <v>165</v>
      </c>
      <c r="C59" s="68">
        <v>1</v>
      </c>
      <c r="D59" s="70" t="s">
        <v>112</v>
      </c>
      <c r="E59" s="72" t="s">
        <v>166</v>
      </c>
      <c r="F59" s="15" t="s">
        <v>12</v>
      </c>
    </row>
    <row r="60" customHeight="1" spans="1:6">
      <c r="A60" s="68" t="s">
        <v>167</v>
      </c>
      <c r="B60" s="69" t="s">
        <v>168</v>
      </c>
      <c r="C60" s="68">
        <v>2</v>
      </c>
      <c r="D60" s="70" t="s">
        <v>112</v>
      </c>
      <c r="E60" s="73" t="s">
        <v>169</v>
      </c>
      <c r="F60" s="15" t="s">
        <v>12</v>
      </c>
    </row>
    <row r="61" customHeight="1" spans="1:6">
      <c r="A61" s="68" t="s">
        <v>170</v>
      </c>
      <c r="B61" s="69" t="s">
        <v>171</v>
      </c>
      <c r="C61" s="68">
        <f>56/2</f>
        <v>28</v>
      </c>
      <c r="D61" s="70" t="s">
        <v>112</v>
      </c>
      <c r="E61" s="64" t="s">
        <v>172</v>
      </c>
      <c r="F61" s="15" t="s">
        <v>12</v>
      </c>
    </row>
    <row r="62" customHeight="1" spans="1:6">
      <c r="A62" s="68" t="s">
        <v>173</v>
      </c>
      <c r="B62" s="69" t="s">
        <v>174</v>
      </c>
      <c r="C62" s="68"/>
      <c r="D62" s="70"/>
      <c r="E62" s="73"/>
      <c r="F62" s="15"/>
    </row>
    <row r="63" customHeight="1" spans="1:6">
      <c r="A63" s="68" t="s">
        <v>175</v>
      </c>
      <c r="B63" s="69" t="s">
        <v>176</v>
      </c>
      <c r="C63" s="68">
        <v>2</v>
      </c>
      <c r="D63" s="70" t="s">
        <v>24</v>
      </c>
      <c r="E63" s="72" t="s">
        <v>177</v>
      </c>
      <c r="F63" s="15" t="s">
        <v>12</v>
      </c>
    </row>
    <row r="64" customHeight="1" spans="1:6">
      <c r="A64" s="68" t="s">
        <v>178</v>
      </c>
      <c r="B64" s="69" t="s">
        <v>179</v>
      </c>
      <c r="C64" s="68">
        <f>C54</f>
        <v>56</v>
      </c>
      <c r="D64" s="70" t="s">
        <v>24</v>
      </c>
      <c r="E64" s="74" t="s">
        <v>180</v>
      </c>
      <c r="F64" s="15" t="s">
        <v>12</v>
      </c>
    </row>
    <row r="65" customHeight="1" spans="1:6">
      <c r="A65" s="68" t="s">
        <v>181</v>
      </c>
      <c r="B65" s="69" t="s">
        <v>182</v>
      </c>
      <c r="C65" s="68">
        <v>2</v>
      </c>
      <c r="D65" s="70" t="s">
        <v>24</v>
      </c>
      <c r="E65" s="75" t="s">
        <v>183</v>
      </c>
      <c r="F65" s="15" t="s">
        <v>12</v>
      </c>
    </row>
    <row r="66" customHeight="1" spans="1:6">
      <c r="A66" s="68" t="s">
        <v>184</v>
      </c>
      <c r="B66" s="69" t="s">
        <v>185</v>
      </c>
      <c r="C66" s="68">
        <v>2</v>
      </c>
      <c r="D66" s="70" t="s">
        <v>24</v>
      </c>
      <c r="E66" s="75" t="s">
        <v>186</v>
      </c>
      <c r="F66" s="15" t="s">
        <v>12</v>
      </c>
    </row>
    <row r="67" customHeight="1" spans="1:6">
      <c r="A67" s="68" t="s">
        <v>187</v>
      </c>
      <c r="B67" s="69" t="s">
        <v>188</v>
      </c>
      <c r="C67" s="68"/>
      <c r="D67" s="70"/>
      <c r="E67" s="64"/>
      <c r="F67" s="15"/>
    </row>
    <row r="68" customHeight="1" spans="1:6">
      <c r="A68" s="68" t="s">
        <v>189</v>
      </c>
      <c r="B68" s="69" t="s">
        <v>190</v>
      </c>
      <c r="C68" s="68">
        <v>100</v>
      </c>
      <c r="D68" s="70" t="s">
        <v>191</v>
      </c>
      <c r="E68" s="64" t="s">
        <v>192</v>
      </c>
      <c r="F68" s="15" t="s">
        <v>12</v>
      </c>
    </row>
    <row r="69" customHeight="1" spans="1:6">
      <c r="A69" s="76" t="s">
        <v>193</v>
      </c>
      <c r="B69" s="77" t="s">
        <v>194</v>
      </c>
      <c r="C69" s="68"/>
      <c r="D69" s="70"/>
      <c r="E69" s="73"/>
      <c r="F69" s="15"/>
    </row>
    <row r="70" customHeight="1" spans="1:6">
      <c r="A70" s="68" t="s">
        <v>195</v>
      </c>
      <c r="B70" s="69" t="s">
        <v>196</v>
      </c>
      <c r="C70" s="68"/>
      <c r="D70" s="70"/>
      <c r="E70" s="73"/>
      <c r="F70" s="15"/>
    </row>
    <row r="71" customHeight="1" spans="1:6">
      <c r="A71" s="68" t="s">
        <v>197</v>
      </c>
      <c r="B71" s="69" t="s">
        <v>198</v>
      </c>
      <c r="C71" s="68">
        <f>C54/2</f>
        <v>28</v>
      </c>
      <c r="D71" s="70" t="s">
        <v>29</v>
      </c>
      <c r="E71" s="72" t="s">
        <v>199</v>
      </c>
      <c r="F71" s="15" t="s">
        <v>12</v>
      </c>
    </row>
    <row r="72" customHeight="1" spans="1:6">
      <c r="A72" s="68" t="s">
        <v>200</v>
      </c>
      <c r="B72" s="69" t="s">
        <v>198</v>
      </c>
      <c r="C72" s="68">
        <v>1</v>
      </c>
      <c r="D72" s="70" t="s">
        <v>29</v>
      </c>
      <c r="E72" s="72" t="s">
        <v>201</v>
      </c>
      <c r="F72" s="15" t="s">
        <v>12</v>
      </c>
    </row>
    <row r="73" customHeight="1" spans="1:6">
      <c r="A73" s="68" t="s">
        <v>202</v>
      </c>
      <c r="B73" s="69" t="s">
        <v>203</v>
      </c>
      <c r="C73" s="68">
        <f>C54/2</f>
        <v>28</v>
      </c>
      <c r="D73" s="70" t="s">
        <v>24</v>
      </c>
      <c r="E73" s="64" t="s">
        <v>204</v>
      </c>
      <c r="F73" s="15" t="s">
        <v>12</v>
      </c>
    </row>
    <row r="74" customHeight="1" spans="1:6">
      <c r="A74" s="68" t="s">
        <v>205</v>
      </c>
      <c r="B74" s="69" t="s">
        <v>206</v>
      </c>
      <c r="C74" s="68"/>
      <c r="D74" s="70"/>
      <c r="E74" s="73"/>
      <c r="F74" s="15"/>
    </row>
    <row r="75" customHeight="1" spans="1:6">
      <c r="A75" s="68" t="s">
        <v>207</v>
      </c>
      <c r="B75" s="69" t="s">
        <v>208</v>
      </c>
      <c r="C75" s="68">
        <f>C54+2</f>
        <v>58</v>
      </c>
      <c r="D75" s="70" t="s">
        <v>209</v>
      </c>
      <c r="E75" s="72" t="s">
        <v>210</v>
      </c>
      <c r="F75" s="15" t="s">
        <v>12</v>
      </c>
    </row>
    <row r="76" customHeight="1" spans="1:6">
      <c r="A76" s="68" t="s">
        <v>211</v>
      </c>
      <c r="B76" s="69" t="s">
        <v>208</v>
      </c>
      <c r="C76" s="68">
        <v>6</v>
      </c>
      <c r="D76" s="70" t="s">
        <v>209</v>
      </c>
      <c r="E76" s="72" t="s">
        <v>212</v>
      </c>
      <c r="F76" s="15" t="s">
        <v>12</v>
      </c>
    </row>
    <row r="77" customHeight="1" spans="1:6">
      <c r="A77" s="68" t="s">
        <v>213</v>
      </c>
      <c r="B77" s="69" t="s">
        <v>214</v>
      </c>
      <c r="C77" s="68">
        <v>1</v>
      </c>
      <c r="D77" s="70" t="s">
        <v>215</v>
      </c>
      <c r="E77" s="64" t="s">
        <v>216</v>
      </c>
      <c r="F77" s="15" t="s">
        <v>12</v>
      </c>
    </row>
    <row r="78" customHeight="1" spans="1:6">
      <c r="A78" s="68">
        <v>14</v>
      </c>
      <c r="B78" s="69" t="s">
        <v>217</v>
      </c>
      <c r="C78" s="68"/>
      <c r="D78" s="70"/>
      <c r="E78" s="73"/>
      <c r="F78" s="15"/>
    </row>
    <row r="79" customHeight="1" spans="1:6">
      <c r="A79" s="68" t="s">
        <v>218</v>
      </c>
      <c r="B79" s="69" t="s">
        <v>219</v>
      </c>
      <c r="C79" s="68">
        <f>C54</f>
        <v>56</v>
      </c>
      <c r="D79" s="70" t="s">
        <v>112</v>
      </c>
      <c r="E79" s="64" t="s">
        <v>220</v>
      </c>
      <c r="F79" s="15" t="s">
        <v>12</v>
      </c>
    </row>
    <row r="80" customHeight="1" spans="1:6">
      <c r="A80" s="68" t="s">
        <v>221</v>
      </c>
      <c r="B80" s="69" t="s">
        <v>219</v>
      </c>
      <c r="C80" s="68">
        <f>C54</f>
        <v>56</v>
      </c>
      <c r="D80" s="70" t="s">
        <v>112</v>
      </c>
      <c r="E80" s="64" t="s">
        <v>222</v>
      </c>
      <c r="F80" s="15" t="s">
        <v>12</v>
      </c>
    </row>
    <row r="81" customHeight="1" spans="1:6">
      <c r="A81" s="68" t="s">
        <v>223</v>
      </c>
      <c r="B81" s="69" t="s">
        <v>219</v>
      </c>
      <c r="C81" s="68">
        <f>C54</f>
        <v>56</v>
      </c>
      <c r="D81" s="70" t="s">
        <v>112</v>
      </c>
      <c r="E81" s="64" t="s">
        <v>224</v>
      </c>
      <c r="F81" s="15" t="s">
        <v>12</v>
      </c>
    </row>
    <row r="82" customHeight="1" spans="1:6">
      <c r="A82" s="68" t="s">
        <v>225</v>
      </c>
      <c r="B82" s="69" t="s">
        <v>226</v>
      </c>
      <c r="C82" s="68">
        <v>2</v>
      </c>
      <c r="D82" s="70" t="s">
        <v>112</v>
      </c>
      <c r="E82" s="64" t="s">
        <v>227</v>
      </c>
      <c r="F82" s="15" t="s">
        <v>12</v>
      </c>
    </row>
    <row r="83" customHeight="1" spans="1:6">
      <c r="A83" s="68" t="s">
        <v>228</v>
      </c>
      <c r="B83" s="69" t="s">
        <v>229</v>
      </c>
      <c r="C83" s="68">
        <v>2</v>
      </c>
      <c r="D83" s="70" t="s">
        <v>112</v>
      </c>
      <c r="E83" s="64" t="s">
        <v>230</v>
      </c>
      <c r="F83" s="15" t="s">
        <v>12</v>
      </c>
    </row>
    <row r="84" customHeight="1" spans="1:6">
      <c r="A84" s="19">
        <v>14012</v>
      </c>
      <c r="B84" s="62" t="s">
        <v>231</v>
      </c>
      <c r="C84" s="19">
        <v>2</v>
      </c>
      <c r="D84" s="63" t="s">
        <v>112</v>
      </c>
      <c r="E84" s="64" t="s">
        <v>232</v>
      </c>
      <c r="F84" s="15" t="s">
        <v>12</v>
      </c>
    </row>
    <row r="85" customHeight="1" spans="1:6">
      <c r="A85" s="19">
        <v>14013</v>
      </c>
      <c r="B85" s="62" t="s">
        <v>233</v>
      </c>
      <c r="C85" s="19">
        <v>2</v>
      </c>
      <c r="D85" s="63" t="s">
        <v>112</v>
      </c>
      <c r="E85" s="64" t="s">
        <v>234</v>
      </c>
      <c r="F85" s="15" t="s">
        <v>12</v>
      </c>
    </row>
    <row r="86" customHeight="1" spans="1:6">
      <c r="A86" s="68" t="s">
        <v>235</v>
      </c>
      <c r="B86" s="69" t="s">
        <v>236</v>
      </c>
      <c r="C86" s="68">
        <v>2</v>
      </c>
      <c r="D86" s="70" t="s">
        <v>112</v>
      </c>
      <c r="E86" s="64" t="s">
        <v>237</v>
      </c>
      <c r="F86" s="15" t="s">
        <v>12</v>
      </c>
    </row>
    <row r="87" customHeight="1" spans="1:6">
      <c r="A87" s="68" t="s">
        <v>238</v>
      </c>
      <c r="B87" s="69" t="s">
        <v>239</v>
      </c>
      <c r="C87" s="68">
        <v>2</v>
      </c>
      <c r="D87" s="70" t="s">
        <v>112</v>
      </c>
      <c r="E87" s="64" t="s">
        <v>240</v>
      </c>
      <c r="F87" s="15" t="s">
        <v>12</v>
      </c>
    </row>
    <row r="88" customHeight="1" spans="1:6">
      <c r="A88" s="68" t="s">
        <v>241</v>
      </c>
      <c r="B88" s="69" t="s">
        <v>242</v>
      </c>
      <c r="C88" s="68"/>
      <c r="D88" s="70"/>
      <c r="E88" s="78"/>
      <c r="F88" s="15"/>
    </row>
    <row r="89" customHeight="1" spans="1:6">
      <c r="A89" s="68" t="s">
        <v>243</v>
      </c>
      <c r="B89" s="69" t="s">
        <v>244</v>
      </c>
      <c r="C89" s="68">
        <v>2</v>
      </c>
      <c r="D89" s="70" t="s">
        <v>215</v>
      </c>
      <c r="E89" s="64" t="s">
        <v>245</v>
      </c>
      <c r="F89" s="15" t="s">
        <v>12</v>
      </c>
    </row>
    <row r="90" customHeight="1" spans="1:6">
      <c r="A90" s="68" t="s">
        <v>246</v>
      </c>
      <c r="B90" s="69" t="s">
        <v>247</v>
      </c>
      <c r="C90" s="68">
        <v>2</v>
      </c>
      <c r="D90" s="70" t="s">
        <v>215</v>
      </c>
      <c r="E90" s="64" t="s">
        <v>248</v>
      </c>
      <c r="F90" s="15" t="s">
        <v>12</v>
      </c>
    </row>
    <row r="91" customHeight="1" spans="1:6">
      <c r="A91" s="68" t="s">
        <v>249</v>
      </c>
      <c r="B91" s="69" t="s">
        <v>250</v>
      </c>
      <c r="C91" s="68">
        <v>100</v>
      </c>
      <c r="D91" s="70" t="s">
        <v>215</v>
      </c>
      <c r="E91" s="64" t="s">
        <v>251</v>
      </c>
      <c r="F91" s="15" t="s">
        <v>12</v>
      </c>
    </row>
    <row r="92" customHeight="1" spans="1:6">
      <c r="A92" s="68" t="s">
        <v>252</v>
      </c>
      <c r="B92" s="69" t="s">
        <v>253</v>
      </c>
      <c r="C92" s="68">
        <v>100</v>
      </c>
      <c r="D92" s="70" t="s">
        <v>215</v>
      </c>
      <c r="E92" s="64" t="s">
        <v>254</v>
      </c>
      <c r="F92" s="15" t="s">
        <v>12</v>
      </c>
    </row>
    <row r="93" customHeight="1" spans="1:6">
      <c r="A93" s="68" t="s">
        <v>255</v>
      </c>
      <c r="B93" s="69" t="s">
        <v>256</v>
      </c>
      <c r="C93" s="68">
        <f>C54</f>
        <v>56</v>
      </c>
      <c r="D93" s="70" t="s">
        <v>215</v>
      </c>
      <c r="E93" s="64" t="s">
        <v>257</v>
      </c>
      <c r="F93" s="15" t="s">
        <v>12</v>
      </c>
    </row>
    <row r="94" customHeight="1" spans="1:6">
      <c r="A94" s="68" t="s">
        <v>258</v>
      </c>
      <c r="B94" s="69" t="s">
        <v>259</v>
      </c>
      <c r="C94" s="68"/>
      <c r="D94" s="70"/>
      <c r="E94" s="73"/>
      <c r="F94" s="15"/>
    </row>
    <row r="95" customHeight="1" spans="1:6">
      <c r="A95" s="68" t="s">
        <v>260</v>
      </c>
      <c r="B95" s="69" t="s">
        <v>261</v>
      </c>
      <c r="C95" s="68">
        <v>2</v>
      </c>
      <c r="D95" s="70" t="s">
        <v>209</v>
      </c>
      <c r="E95" s="64" t="s">
        <v>262</v>
      </c>
      <c r="F95" s="15" t="s">
        <v>12</v>
      </c>
    </row>
    <row r="96" customHeight="1" spans="1:6">
      <c r="A96" s="68" t="s">
        <v>263</v>
      </c>
      <c r="B96" s="69" t="s">
        <v>261</v>
      </c>
      <c r="C96" s="68">
        <v>2</v>
      </c>
      <c r="D96" s="70" t="s">
        <v>209</v>
      </c>
      <c r="E96" s="64" t="s">
        <v>264</v>
      </c>
      <c r="F96" s="15" t="s">
        <v>12</v>
      </c>
    </row>
    <row r="97" customHeight="1" spans="1:6">
      <c r="A97" s="68" t="s">
        <v>265</v>
      </c>
      <c r="B97" s="69" t="s">
        <v>266</v>
      </c>
      <c r="C97" s="68">
        <v>2</v>
      </c>
      <c r="D97" s="70" t="s">
        <v>215</v>
      </c>
      <c r="E97" s="74" t="s">
        <v>267</v>
      </c>
      <c r="F97" s="15" t="s">
        <v>12</v>
      </c>
    </row>
    <row r="98" customHeight="1" spans="1:6">
      <c r="A98" s="68" t="s">
        <v>268</v>
      </c>
      <c r="B98" s="69" t="s">
        <v>269</v>
      </c>
      <c r="C98" s="68">
        <v>1</v>
      </c>
      <c r="D98" s="70" t="s">
        <v>29</v>
      </c>
      <c r="E98" s="64" t="s">
        <v>270</v>
      </c>
      <c r="F98" s="15" t="s">
        <v>12</v>
      </c>
    </row>
    <row r="99" customHeight="1" spans="1:6">
      <c r="A99" s="79" t="s">
        <v>271</v>
      </c>
      <c r="B99" s="77" t="s">
        <v>272</v>
      </c>
      <c r="C99" s="68"/>
      <c r="D99" s="70"/>
      <c r="E99" s="73"/>
      <c r="F99" s="15"/>
    </row>
    <row r="100" customHeight="1" spans="1:6">
      <c r="A100" s="68" t="s">
        <v>273</v>
      </c>
      <c r="B100" s="69" t="s">
        <v>274</v>
      </c>
      <c r="C100" s="68"/>
      <c r="D100" s="70"/>
      <c r="E100" s="73"/>
      <c r="F100" s="15"/>
    </row>
    <row r="101" customHeight="1" spans="1:6">
      <c r="A101" s="68" t="s">
        <v>275</v>
      </c>
      <c r="B101" s="69" t="s">
        <v>276</v>
      </c>
      <c r="C101" s="68">
        <f>C54/2</f>
        <v>28</v>
      </c>
      <c r="D101" s="70" t="s">
        <v>24</v>
      </c>
      <c r="E101" s="72" t="s">
        <v>277</v>
      </c>
      <c r="F101" s="15" t="s">
        <v>12</v>
      </c>
    </row>
    <row r="102" customHeight="1" spans="1:6">
      <c r="A102" s="68" t="s">
        <v>278</v>
      </c>
      <c r="B102" s="69" t="s">
        <v>279</v>
      </c>
      <c r="C102" s="68">
        <v>1</v>
      </c>
      <c r="D102" s="70" t="s">
        <v>24</v>
      </c>
      <c r="E102" s="41" t="s">
        <v>280</v>
      </c>
      <c r="F102" s="15" t="s">
        <v>12</v>
      </c>
    </row>
    <row r="103" customHeight="1" spans="1:6">
      <c r="A103" s="68" t="s">
        <v>281</v>
      </c>
      <c r="B103" s="69" t="s">
        <v>282</v>
      </c>
      <c r="C103" s="68">
        <f>C54/2</f>
        <v>28</v>
      </c>
      <c r="D103" s="70" t="s">
        <v>24</v>
      </c>
      <c r="E103" s="75" t="s">
        <v>283</v>
      </c>
      <c r="F103" s="15" t="s">
        <v>12</v>
      </c>
    </row>
    <row r="104" customHeight="1" spans="1:6">
      <c r="A104" s="68" t="s">
        <v>284</v>
      </c>
      <c r="B104" s="69" t="s">
        <v>285</v>
      </c>
      <c r="C104" s="68">
        <v>2</v>
      </c>
      <c r="D104" s="70" t="s">
        <v>191</v>
      </c>
      <c r="E104" s="72" t="s">
        <v>286</v>
      </c>
      <c r="F104" s="15" t="s">
        <v>12</v>
      </c>
    </row>
    <row r="105" customHeight="1" spans="1:6">
      <c r="A105" s="68" t="s">
        <v>287</v>
      </c>
      <c r="B105" s="69" t="s">
        <v>288</v>
      </c>
      <c r="C105" s="68">
        <f>C54/2</f>
        <v>28</v>
      </c>
      <c r="D105" s="70" t="s">
        <v>24</v>
      </c>
      <c r="E105" s="64" t="s">
        <v>289</v>
      </c>
      <c r="F105" s="15" t="s">
        <v>12</v>
      </c>
    </row>
    <row r="106" customHeight="1" spans="1:6">
      <c r="A106" s="19">
        <v>21009</v>
      </c>
      <c r="B106" s="62" t="s">
        <v>290</v>
      </c>
      <c r="C106" s="68">
        <f>C54/2</f>
        <v>28</v>
      </c>
      <c r="D106" s="63" t="s">
        <v>112</v>
      </c>
      <c r="E106" s="41" t="s">
        <v>291</v>
      </c>
      <c r="F106" s="15" t="s">
        <v>12</v>
      </c>
    </row>
    <row r="107" customHeight="1" spans="1:6">
      <c r="A107" s="19">
        <v>21011</v>
      </c>
      <c r="B107" s="62" t="s">
        <v>292</v>
      </c>
      <c r="C107" s="19">
        <v>2</v>
      </c>
      <c r="D107" s="63" t="s">
        <v>112</v>
      </c>
      <c r="E107" s="75" t="s">
        <v>293</v>
      </c>
      <c r="F107" s="15" t="s">
        <v>12</v>
      </c>
    </row>
    <row r="108" customHeight="1" spans="1:6">
      <c r="A108" s="68" t="s">
        <v>294</v>
      </c>
      <c r="B108" s="69" t="s">
        <v>295</v>
      </c>
      <c r="C108" s="68">
        <v>1</v>
      </c>
      <c r="D108" s="70" t="s">
        <v>24</v>
      </c>
      <c r="E108" s="41" t="s">
        <v>296</v>
      </c>
      <c r="F108" s="15" t="s">
        <v>12</v>
      </c>
    </row>
    <row r="109" customHeight="1" spans="1:6">
      <c r="A109" s="68" t="s">
        <v>297</v>
      </c>
      <c r="B109" s="69" t="s">
        <v>298</v>
      </c>
      <c r="C109" s="68">
        <v>1</v>
      </c>
      <c r="D109" s="70" t="s">
        <v>24</v>
      </c>
      <c r="E109" s="64" t="s">
        <v>299</v>
      </c>
      <c r="F109" s="15" t="s">
        <v>12</v>
      </c>
    </row>
    <row r="110" customHeight="1" spans="1:6">
      <c r="A110" s="68" t="s">
        <v>300</v>
      </c>
      <c r="B110" s="69" t="s">
        <v>301</v>
      </c>
      <c r="C110" s="68">
        <f>C54/2</f>
        <v>28</v>
      </c>
      <c r="D110" s="70" t="s">
        <v>24</v>
      </c>
      <c r="E110" s="41" t="s">
        <v>302</v>
      </c>
      <c r="F110" s="15" t="s">
        <v>12</v>
      </c>
    </row>
    <row r="111" customHeight="1" spans="1:6">
      <c r="A111" s="68" t="s">
        <v>303</v>
      </c>
      <c r="B111" s="69" t="s">
        <v>304</v>
      </c>
      <c r="C111" s="68">
        <f>C54/2</f>
        <v>28</v>
      </c>
      <c r="D111" s="70" t="s">
        <v>29</v>
      </c>
      <c r="E111" s="80" t="s">
        <v>305</v>
      </c>
      <c r="F111" s="15" t="s">
        <v>12</v>
      </c>
    </row>
    <row r="112" customHeight="1" spans="1:6">
      <c r="A112" s="68" t="s">
        <v>306</v>
      </c>
      <c r="B112" s="69" t="s">
        <v>307</v>
      </c>
      <c r="C112" s="68">
        <v>2</v>
      </c>
      <c r="D112" s="70" t="s">
        <v>29</v>
      </c>
      <c r="E112" s="80" t="s">
        <v>305</v>
      </c>
      <c r="F112" s="15" t="s">
        <v>12</v>
      </c>
    </row>
    <row r="113" customHeight="1" spans="1:6">
      <c r="A113" s="68" t="s">
        <v>308</v>
      </c>
      <c r="B113" s="69" t="s">
        <v>309</v>
      </c>
      <c r="C113" s="68">
        <v>1</v>
      </c>
      <c r="D113" s="70" t="s">
        <v>24</v>
      </c>
      <c r="E113" s="64" t="s">
        <v>310</v>
      </c>
      <c r="F113" s="15" t="s">
        <v>12</v>
      </c>
    </row>
    <row r="114" customHeight="1" spans="1:6">
      <c r="A114" s="68" t="s">
        <v>311</v>
      </c>
      <c r="B114" s="69" t="s">
        <v>312</v>
      </c>
      <c r="C114" s="68">
        <f>C54</f>
        <v>56</v>
      </c>
      <c r="D114" s="70" t="s">
        <v>24</v>
      </c>
      <c r="E114" s="81" t="s">
        <v>313</v>
      </c>
      <c r="F114" s="15" t="s">
        <v>12</v>
      </c>
    </row>
    <row r="115" customHeight="1" spans="1:6">
      <c r="A115" s="68" t="s">
        <v>314</v>
      </c>
      <c r="B115" s="69" t="s">
        <v>315</v>
      </c>
      <c r="C115" s="68">
        <v>2</v>
      </c>
      <c r="D115" s="70" t="s">
        <v>191</v>
      </c>
      <c r="E115" s="64" t="s">
        <v>316</v>
      </c>
      <c r="F115" s="15" t="s">
        <v>12</v>
      </c>
    </row>
    <row r="116" customHeight="1" spans="1:6">
      <c r="A116" s="68" t="s">
        <v>317</v>
      </c>
      <c r="B116" s="69" t="s">
        <v>318</v>
      </c>
      <c r="C116" s="68">
        <v>2</v>
      </c>
      <c r="D116" s="70" t="s">
        <v>112</v>
      </c>
      <c r="E116" s="82" t="s">
        <v>319</v>
      </c>
      <c r="F116" s="15" t="s">
        <v>12</v>
      </c>
    </row>
    <row r="117" customHeight="1" spans="1:6">
      <c r="A117" s="68" t="s">
        <v>320</v>
      </c>
      <c r="B117" s="69" t="s">
        <v>321</v>
      </c>
      <c r="C117" s="68">
        <v>1</v>
      </c>
      <c r="D117" s="70" t="s">
        <v>24</v>
      </c>
      <c r="E117" s="72" t="s">
        <v>322</v>
      </c>
      <c r="F117" s="15" t="s">
        <v>12</v>
      </c>
    </row>
    <row r="118" customHeight="1" spans="1:6">
      <c r="A118" s="68">
        <v>22</v>
      </c>
      <c r="B118" s="69" t="s">
        <v>323</v>
      </c>
      <c r="C118" s="68"/>
      <c r="D118" s="70"/>
      <c r="E118" s="73"/>
      <c r="F118" s="15"/>
    </row>
    <row r="119" customHeight="1" spans="1:6">
      <c r="A119" s="68">
        <v>22001</v>
      </c>
      <c r="B119" s="69" t="s">
        <v>324</v>
      </c>
      <c r="C119" s="68">
        <f>C54</f>
        <v>56</v>
      </c>
      <c r="D119" s="70" t="s">
        <v>24</v>
      </c>
      <c r="E119" s="75" t="s">
        <v>325</v>
      </c>
      <c r="F119" s="15" t="s">
        <v>12</v>
      </c>
    </row>
    <row r="120" customHeight="1" spans="1:6">
      <c r="A120" s="68" t="s">
        <v>326</v>
      </c>
      <c r="B120" s="69" t="s">
        <v>324</v>
      </c>
      <c r="C120" s="68">
        <f>C54</f>
        <v>56</v>
      </c>
      <c r="D120" s="70" t="s">
        <v>24</v>
      </c>
      <c r="E120" s="75" t="s">
        <v>327</v>
      </c>
      <c r="F120" s="15" t="s">
        <v>12</v>
      </c>
    </row>
    <row r="121" customHeight="1" spans="1:6">
      <c r="A121" s="19">
        <v>22003</v>
      </c>
      <c r="B121" s="62" t="s">
        <v>328</v>
      </c>
      <c r="C121" s="68">
        <v>2</v>
      </c>
      <c r="D121" s="63" t="s">
        <v>112</v>
      </c>
      <c r="E121" s="64" t="s">
        <v>329</v>
      </c>
      <c r="F121" s="15" t="s">
        <v>12</v>
      </c>
    </row>
    <row r="122" customHeight="1" spans="1:6">
      <c r="A122" s="19">
        <v>22004</v>
      </c>
      <c r="B122" s="62" t="s">
        <v>330</v>
      </c>
      <c r="C122" s="68">
        <f>C54</f>
        <v>56</v>
      </c>
      <c r="D122" s="63" t="s">
        <v>112</v>
      </c>
      <c r="E122" s="64" t="s">
        <v>331</v>
      </c>
      <c r="F122" s="15" t="s">
        <v>12</v>
      </c>
    </row>
    <row r="123" customHeight="1" spans="1:6">
      <c r="A123" s="68" t="s">
        <v>332</v>
      </c>
      <c r="B123" s="69" t="s">
        <v>333</v>
      </c>
      <c r="C123" s="68">
        <v>4</v>
      </c>
      <c r="D123" s="70" t="s">
        <v>112</v>
      </c>
      <c r="E123" s="75" t="s">
        <v>334</v>
      </c>
      <c r="F123" s="15" t="s">
        <v>12</v>
      </c>
    </row>
    <row r="124" customHeight="1" spans="1:6">
      <c r="A124" s="68" t="s">
        <v>335</v>
      </c>
      <c r="B124" s="69" t="s">
        <v>336</v>
      </c>
      <c r="C124" s="68">
        <v>2</v>
      </c>
      <c r="D124" s="70" t="s">
        <v>24</v>
      </c>
      <c r="E124" s="74" t="s">
        <v>337</v>
      </c>
      <c r="F124" s="15" t="s">
        <v>12</v>
      </c>
    </row>
    <row r="125" customHeight="1" spans="1:6">
      <c r="A125" s="68">
        <v>23008</v>
      </c>
      <c r="B125" s="69" t="s">
        <v>338</v>
      </c>
      <c r="C125" s="68">
        <v>2</v>
      </c>
      <c r="D125" s="70" t="s">
        <v>29</v>
      </c>
      <c r="E125" s="41" t="s">
        <v>339</v>
      </c>
      <c r="F125" s="15" t="s">
        <v>12</v>
      </c>
    </row>
    <row r="126" customHeight="1" spans="1:6">
      <c r="A126" s="68" t="s">
        <v>340</v>
      </c>
      <c r="B126" s="69" t="s">
        <v>341</v>
      </c>
      <c r="C126" s="68">
        <v>100</v>
      </c>
      <c r="D126" s="70" t="s">
        <v>112</v>
      </c>
      <c r="E126" s="75" t="s">
        <v>342</v>
      </c>
      <c r="F126" s="15" t="s">
        <v>12</v>
      </c>
    </row>
    <row r="127" customHeight="1" spans="1:6">
      <c r="A127" s="68" t="s">
        <v>343</v>
      </c>
      <c r="B127" s="69" t="s">
        <v>344</v>
      </c>
      <c r="C127" s="68">
        <v>100</v>
      </c>
      <c r="D127" s="70" t="s">
        <v>112</v>
      </c>
      <c r="E127" s="75" t="s">
        <v>345</v>
      </c>
      <c r="F127" s="15" t="s">
        <v>12</v>
      </c>
    </row>
    <row r="128" customHeight="1" spans="1:6">
      <c r="A128" s="68" t="s">
        <v>346</v>
      </c>
      <c r="B128" s="69" t="s">
        <v>347</v>
      </c>
      <c r="C128" s="68">
        <v>100</v>
      </c>
      <c r="D128" s="70" t="s">
        <v>112</v>
      </c>
      <c r="E128" s="72" t="s">
        <v>348</v>
      </c>
      <c r="F128" s="15" t="s">
        <v>12</v>
      </c>
    </row>
    <row r="129" customHeight="1" spans="1:6">
      <c r="A129" s="68" t="s">
        <v>349</v>
      </c>
      <c r="B129" s="69" t="s">
        <v>347</v>
      </c>
      <c r="C129" s="68">
        <v>3</v>
      </c>
      <c r="D129" s="70" t="s">
        <v>112</v>
      </c>
      <c r="E129" s="72" t="s">
        <v>350</v>
      </c>
      <c r="F129" s="15" t="s">
        <v>12</v>
      </c>
    </row>
    <row r="130" customHeight="1" spans="1:6">
      <c r="A130" s="68" t="s">
        <v>351</v>
      </c>
      <c r="B130" s="69" t="s">
        <v>347</v>
      </c>
      <c r="C130" s="68">
        <v>3</v>
      </c>
      <c r="D130" s="70" t="s">
        <v>112</v>
      </c>
      <c r="E130" s="64" t="s">
        <v>352</v>
      </c>
      <c r="F130" s="15" t="s">
        <v>12</v>
      </c>
    </row>
    <row r="131" customHeight="1" spans="1:6">
      <c r="A131" s="68" t="s">
        <v>353</v>
      </c>
      <c r="B131" s="69" t="s">
        <v>354</v>
      </c>
      <c r="C131" s="68">
        <v>2</v>
      </c>
      <c r="D131" s="70" t="s">
        <v>29</v>
      </c>
      <c r="E131" s="64" t="s">
        <v>355</v>
      </c>
      <c r="F131" s="15" t="s">
        <v>12</v>
      </c>
    </row>
    <row r="132" customHeight="1" spans="1:6">
      <c r="A132" s="68" t="s">
        <v>356</v>
      </c>
      <c r="B132" s="69" t="s">
        <v>357</v>
      </c>
      <c r="C132" s="68">
        <f>C54/2</f>
        <v>28</v>
      </c>
      <c r="D132" s="70" t="s">
        <v>29</v>
      </c>
      <c r="E132" s="64" t="s">
        <v>358</v>
      </c>
      <c r="F132" s="15" t="s">
        <v>12</v>
      </c>
    </row>
    <row r="133" customHeight="1" spans="1:6">
      <c r="A133" s="68" t="s">
        <v>359</v>
      </c>
      <c r="B133" s="83" t="s">
        <v>360</v>
      </c>
      <c r="C133" s="68">
        <v>1</v>
      </c>
      <c r="D133" s="70" t="s">
        <v>24</v>
      </c>
      <c r="E133" s="64" t="s">
        <v>361</v>
      </c>
      <c r="F133" s="15" t="s">
        <v>12</v>
      </c>
    </row>
    <row r="134" customHeight="1" spans="1:6">
      <c r="A134" s="68" t="s">
        <v>362</v>
      </c>
      <c r="B134" s="69" t="s">
        <v>363</v>
      </c>
      <c r="C134" s="68">
        <v>2</v>
      </c>
      <c r="D134" s="70" t="s">
        <v>24</v>
      </c>
      <c r="E134" s="72" t="s">
        <v>364</v>
      </c>
      <c r="F134" s="15" t="s">
        <v>12</v>
      </c>
    </row>
    <row r="135" customHeight="1" spans="1:6">
      <c r="A135" s="68" t="s">
        <v>365</v>
      </c>
      <c r="B135" s="69" t="s">
        <v>366</v>
      </c>
      <c r="C135" s="68">
        <f>C54/2</f>
        <v>28</v>
      </c>
      <c r="D135" s="70" t="s">
        <v>24</v>
      </c>
      <c r="E135" s="72" t="s">
        <v>367</v>
      </c>
      <c r="F135" s="15" t="s">
        <v>12</v>
      </c>
    </row>
    <row r="136" customHeight="1" spans="1:6">
      <c r="A136" s="68" t="s">
        <v>368</v>
      </c>
      <c r="B136" s="69" t="s">
        <v>369</v>
      </c>
      <c r="C136" s="68">
        <v>56</v>
      </c>
      <c r="D136" s="70" t="s">
        <v>24</v>
      </c>
      <c r="E136" s="72" t="s">
        <v>370</v>
      </c>
      <c r="F136" s="15" t="s">
        <v>12</v>
      </c>
    </row>
    <row r="137" customHeight="1" spans="1:6">
      <c r="A137" s="68">
        <v>24</v>
      </c>
      <c r="B137" s="69" t="s">
        <v>371</v>
      </c>
      <c r="C137" s="68"/>
      <c r="D137" s="70"/>
      <c r="E137" s="73"/>
      <c r="F137" s="15"/>
    </row>
    <row r="138" customHeight="1" spans="1:6">
      <c r="A138" s="68" t="s">
        <v>372</v>
      </c>
      <c r="B138" s="69" t="s">
        <v>373</v>
      </c>
      <c r="C138" s="68">
        <v>1</v>
      </c>
      <c r="D138" s="70" t="s">
        <v>24</v>
      </c>
      <c r="E138" s="75" t="s">
        <v>374</v>
      </c>
      <c r="F138" s="15" t="s">
        <v>12</v>
      </c>
    </row>
    <row r="139" customHeight="1" spans="1:6">
      <c r="A139" s="68" t="s">
        <v>375</v>
      </c>
      <c r="B139" s="69" t="s">
        <v>376</v>
      </c>
      <c r="C139" s="68">
        <v>1</v>
      </c>
      <c r="D139" s="70" t="s">
        <v>24</v>
      </c>
      <c r="E139" s="64" t="s">
        <v>377</v>
      </c>
      <c r="F139" s="15" t="s">
        <v>12</v>
      </c>
    </row>
    <row r="140" customHeight="1" spans="1:6">
      <c r="A140" s="68" t="s">
        <v>378</v>
      </c>
      <c r="B140" s="69" t="s">
        <v>379</v>
      </c>
      <c r="C140" s="68">
        <v>1</v>
      </c>
      <c r="D140" s="70" t="s">
        <v>24</v>
      </c>
      <c r="E140" s="41" t="s">
        <v>380</v>
      </c>
      <c r="F140" s="15" t="s">
        <v>12</v>
      </c>
    </row>
    <row r="141" customHeight="1" spans="1:6">
      <c r="A141" s="68" t="s">
        <v>381</v>
      </c>
      <c r="B141" s="69" t="s">
        <v>382</v>
      </c>
      <c r="C141" s="68">
        <v>1</v>
      </c>
      <c r="D141" s="70" t="s">
        <v>24</v>
      </c>
      <c r="E141" s="75" t="s">
        <v>383</v>
      </c>
      <c r="F141" s="15" t="s">
        <v>12</v>
      </c>
    </row>
    <row r="142" customHeight="1" spans="1:6">
      <c r="A142" s="68" t="s">
        <v>384</v>
      </c>
      <c r="B142" s="69" t="s">
        <v>385</v>
      </c>
      <c r="C142" s="68">
        <f>C54</f>
        <v>56</v>
      </c>
      <c r="D142" s="70" t="s">
        <v>24</v>
      </c>
      <c r="E142" s="64" t="s">
        <v>386</v>
      </c>
      <c r="F142" s="15" t="s">
        <v>12</v>
      </c>
    </row>
    <row r="143" customHeight="1" spans="1:6">
      <c r="A143" s="68" t="s">
        <v>387</v>
      </c>
      <c r="B143" s="69" t="s">
        <v>388</v>
      </c>
      <c r="C143" s="68">
        <f>C54</f>
        <v>56</v>
      </c>
      <c r="D143" s="70" t="s">
        <v>389</v>
      </c>
      <c r="E143" s="64" t="s">
        <v>390</v>
      </c>
      <c r="F143" s="15" t="s">
        <v>12</v>
      </c>
    </row>
    <row r="144" customHeight="1" spans="1:6">
      <c r="A144" s="68" t="s">
        <v>391</v>
      </c>
      <c r="B144" s="69" t="s">
        <v>392</v>
      </c>
      <c r="C144" s="68">
        <v>2</v>
      </c>
      <c r="D144" s="70" t="s">
        <v>24</v>
      </c>
      <c r="E144" s="64" t="s">
        <v>393</v>
      </c>
      <c r="F144" s="15" t="s">
        <v>12</v>
      </c>
    </row>
    <row r="145" customHeight="1" spans="1:6">
      <c r="A145" s="68" t="s">
        <v>394</v>
      </c>
      <c r="B145" s="69" t="s">
        <v>395</v>
      </c>
      <c r="C145" s="68">
        <f>C54</f>
        <v>56</v>
      </c>
      <c r="D145" s="70" t="s">
        <v>24</v>
      </c>
      <c r="E145" s="64" t="s">
        <v>396</v>
      </c>
      <c r="F145" s="15" t="s">
        <v>12</v>
      </c>
    </row>
    <row r="146" customHeight="1" spans="1:6">
      <c r="A146" s="19">
        <v>24011</v>
      </c>
      <c r="B146" s="62" t="s">
        <v>397</v>
      </c>
      <c r="C146" s="68">
        <v>2</v>
      </c>
      <c r="D146" s="63" t="s">
        <v>191</v>
      </c>
      <c r="E146" s="64" t="s">
        <v>398</v>
      </c>
      <c r="F146" s="15" t="s">
        <v>12</v>
      </c>
    </row>
    <row r="147" customHeight="1" spans="1:6">
      <c r="A147" s="19">
        <v>24014</v>
      </c>
      <c r="B147" s="62" t="s">
        <v>399</v>
      </c>
      <c r="C147" s="68">
        <v>1</v>
      </c>
      <c r="D147" s="63" t="s">
        <v>112</v>
      </c>
      <c r="E147" s="41" t="s">
        <v>400</v>
      </c>
      <c r="F147" s="15" t="s">
        <v>12</v>
      </c>
    </row>
    <row r="148" customHeight="1" spans="1:6">
      <c r="A148" s="68" t="s">
        <v>401</v>
      </c>
      <c r="B148" s="69" t="s">
        <v>402</v>
      </c>
      <c r="C148" s="68">
        <f>C54</f>
        <v>56</v>
      </c>
      <c r="D148" s="70" t="s">
        <v>24</v>
      </c>
      <c r="E148" s="64" t="s">
        <v>403</v>
      </c>
      <c r="F148" s="15" t="s">
        <v>12</v>
      </c>
    </row>
    <row r="149" customHeight="1" spans="1:6">
      <c r="A149" s="68" t="s">
        <v>404</v>
      </c>
      <c r="B149" s="69" t="s">
        <v>405</v>
      </c>
      <c r="C149" s="68">
        <v>1</v>
      </c>
      <c r="D149" s="70" t="s">
        <v>112</v>
      </c>
      <c r="E149" s="75" t="s">
        <v>406</v>
      </c>
      <c r="F149" s="15" t="s">
        <v>12</v>
      </c>
    </row>
    <row r="150" customHeight="1" spans="1:6">
      <c r="A150" s="68" t="s">
        <v>407</v>
      </c>
      <c r="B150" s="69" t="s">
        <v>408</v>
      </c>
      <c r="C150" s="68">
        <f>C54</f>
        <v>56</v>
      </c>
      <c r="D150" s="70" t="s">
        <v>24</v>
      </c>
      <c r="E150" s="64" t="s">
        <v>409</v>
      </c>
      <c r="F150" s="15" t="s">
        <v>12</v>
      </c>
    </row>
    <row r="151" customHeight="1" spans="1:6">
      <c r="A151" s="68" t="s">
        <v>410</v>
      </c>
      <c r="B151" s="69" t="s">
        <v>411</v>
      </c>
      <c r="C151" s="68">
        <v>1</v>
      </c>
      <c r="D151" s="70" t="s">
        <v>112</v>
      </c>
      <c r="E151" s="75" t="s">
        <v>412</v>
      </c>
      <c r="F151" s="15" t="s">
        <v>12</v>
      </c>
    </row>
    <row r="152" customHeight="1" spans="1:6">
      <c r="A152" s="19">
        <v>24020</v>
      </c>
      <c r="B152" s="62" t="s">
        <v>413</v>
      </c>
      <c r="C152" s="68">
        <v>1</v>
      </c>
      <c r="D152" s="63" t="s">
        <v>112</v>
      </c>
      <c r="E152" s="75" t="s">
        <v>414</v>
      </c>
      <c r="F152" s="15" t="s">
        <v>12</v>
      </c>
    </row>
    <row r="153" customHeight="1" spans="1:6">
      <c r="A153" s="19">
        <v>24023</v>
      </c>
      <c r="B153" s="62" t="s">
        <v>415</v>
      </c>
      <c r="C153" s="68">
        <v>100</v>
      </c>
      <c r="D153" s="63" t="s">
        <v>112</v>
      </c>
      <c r="E153" s="84" t="s">
        <v>416</v>
      </c>
      <c r="F153" s="15" t="s">
        <v>12</v>
      </c>
    </row>
    <row r="154" customHeight="1" spans="1:6">
      <c r="A154" s="68" t="s">
        <v>417</v>
      </c>
      <c r="B154" s="69" t="s">
        <v>418</v>
      </c>
      <c r="C154" s="68">
        <v>1</v>
      </c>
      <c r="D154" s="70" t="s">
        <v>24</v>
      </c>
      <c r="E154" s="72" t="s">
        <v>419</v>
      </c>
      <c r="F154" s="15" t="s">
        <v>12</v>
      </c>
    </row>
    <row r="155" customHeight="1" spans="1:6">
      <c r="A155" s="68">
        <v>25</v>
      </c>
      <c r="B155" s="69" t="s">
        <v>420</v>
      </c>
      <c r="C155" s="68"/>
      <c r="D155" s="70"/>
      <c r="E155" s="64"/>
      <c r="F155" s="15"/>
    </row>
    <row r="156" customHeight="1" spans="1:6">
      <c r="A156" s="68">
        <v>25001</v>
      </c>
      <c r="B156" s="69" t="s">
        <v>421</v>
      </c>
      <c r="C156" s="68">
        <v>1</v>
      </c>
      <c r="D156" s="70" t="s">
        <v>24</v>
      </c>
      <c r="E156" s="84" t="s">
        <v>422</v>
      </c>
      <c r="F156" s="15" t="s">
        <v>12</v>
      </c>
    </row>
    <row r="157" customHeight="1" spans="1:6">
      <c r="A157" s="68">
        <v>25002</v>
      </c>
      <c r="B157" s="69" t="s">
        <v>423</v>
      </c>
      <c r="C157" s="68">
        <v>1</v>
      </c>
      <c r="D157" s="70" t="s">
        <v>112</v>
      </c>
      <c r="E157" s="74" t="s">
        <v>424</v>
      </c>
      <c r="F157" s="15" t="s">
        <v>12</v>
      </c>
    </row>
    <row r="158" customHeight="1" spans="1:6">
      <c r="A158" s="68">
        <v>25003</v>
      </c>
      <c r="B158" s="69" t="s">
        <v>425</v>
      </c>
      <c r="C158" s="68">
        <v>2</v>
      </c>
      <c r="D158" s="70" t="s">
        <v>112</v>
      </c>
      <c r="E158" s="74" t="s">
        <v>426</v>
      </c>
      <c r="F158" s="15" t="s">
        <v>12</v>
      </c>
    </row>
    <row r="159" customHeight="1" spans="1:6">
      <c r="A159" s="68">
        <v>25004</v>
      </c>
      <c r="B159" s="69" t="s">
        <v>427</v>
      </c>
      <c r="C159" s="68">
        <v>1</v>
      </c>
      <c r="D159" s="70" t="s">
        <v>428</v>
      </c>
      <c r="E159" s="64" t="s">
        <v>429</v>
      </c>
      <c r="F159" s="15" t="s">
        <v>12</v>
      </c>
    </row>
    <row r="160" customHeight="1" spans="1:6">
      <c r="A160" s="68" t="s">
        <v>430</v>
      </c>
      <c r="B160" s="69" t="s">
        <v>431</v>
      </c>
      <c r="C160" s="68">
        <f>C54</f>
        <v>56</v>
      </c>
      <c r="D160" s="70" t="s">
        <v>24</v>
      </c>
      <c r="E160" s="74" t="s">
        <v>432</v>
      </c>
      <c r="F160" s="15" t="s">
        <v>12</v>
      </c>
    </row>
    <row r="161" customHeight="1" spans="1:6">
      <c r="A161" s="68" t="s">
        <v>433</v>
      </c>
      <c r="B161" s="69" t="s">
        <v>434</v>
      </c>
      <c r="C161" s="68">
        <f>C54</f>
        <v>56</v>
      </c>
      <c r="D161" s="70" t="s">
        <v>24</v>
      </c>
      <c r="E161" s="64" t="s">
        <v>435</v>
      </c>
      <c r="F161" s="15" t="s">
        <v>12</v>
      </c>
    </row>
    <row r="162" customHeight="1" spans="1:6">
      <c r="A162" s="68" t="s">
        <v>436</v>
      </c>
      <c r="B162" s="69" t="s">
        <v>437</v>
      </c>
      <c r="C162" s="68">
        <f>C54</f>
        <v>56</v>
      </c>
      <c r="D162" s="70" t="s">
        <v>112</v>
      </c>
      <c r="E162" s="64" t="s">
        <v>438</v>
      </c>
      <c r="F162" s="15" t="s">
        <v>12</v>
      </c>
    </row>
    <row r="163" customHeight="1" spans="1:6">
      <c r="A163" s="68" t="s">
        <v>439</v>
      </c>
      <c r="B163" s="69" t="s">
        <v>440</v>
      </c>
      <c r="C163" s="68">
        <v>2</v>
      </c>
      <c r="D163" s="70" t="s">
        <v>24</v>
      </c>
      <c r="E163" s="75" t="s">
        <v>441</v>
      </c>
      <c r="F163" s="15" t="s">
        <v>12</v>
      </c>
    </row>
    <row r="164" customHeight="1" spans="1:6">
      <c r="A164" s="19">
        <v>25009</v>
      </c>
      <c r="B164" s="62" t="s">
        <v>442</v>
      </c>
      <c r="C164" s="68">
        <f>C54</f>
        <v>56</v>
      </c>
      <c r="D164" s="63" t="s">
        <v>443</v>
      </c>
      <c r="E164" s="75" t="s">
        <v>444</v>
      </c>
      <c r="F164" s="15" t="s">
        <v>12</v>
      </c>
    </row>
    <row r="165" customHeight="1" spans="1:6">
      <c r="A165" s="68" t="s">
        <v>445</v>
      </c>
      <c r="B165" s="69" t="s">
        <v>446</v>
      </c>
      <c r="C165" s="68">
        <f>C54</f>
        <v>56</v>
      </c>
      <c r="D165" s="70" t="s">
        <v>24</v>
      </c>
      <c r="E165" s="72" t="s">
        <v>447</v>
      </c>
      <c r="F165" s="15" t="s">
        <v>12</v>
      </c>
    </row>
    <row r="166" customHeight="1" spans="1:6">
      <c r="A166" s="68" t="s">
        <v>448</v>
      </c>
      <c r="B166" s="69" t="s">
        <v>449</v>
      </c>
      <c r="C166" s="68">
        <f>C54</f>
        <v>56</v>
      </c>
      <c r="D166" s="70" t="s">
        <v>24</v>
      </c>
      <c r="E166" s="72" t="s">
        <v>450</v>
      </c>
      <c r="F166" s="15" t="s">
        <v>12</v>
      </c>
    </row>
    <row r="167" customHeight="1" spans="1:6">
      <c r="A167" s="19" t="s">
        <v>451</v>
      </c>
      <c r="B167" s="62" t="s">
        <v>452</v>
      </c>
      <c r="C167" s="68">
        <f>C54</f>
        <v>56</v>
      </c>
      <c r="D167" s="63" t="s">
        <v>112</v>
      </c>
      <c r="E167" s="64" t="s">
        <v>453</v>
      </c>
      <c r="F167" s="15" t="s">
        <v>12</v>
      </c>
    </row>
    <row r="168" customHeight="1" spans="1:6">
      <c r="A168" s="68" t="s">
        <v>454</v>
      </c>
      <c r="B168" s="69" t="s">
        <v>455</v>
      </c>
      <c r="C168" s="68">
        <f>C54</f>
        <v>56</v>
      </c>
      <c r="D168" s="70" t="s">
        <v>24</v>
      </c>
      <c r="E168" s="64" t="s">
        <v>456</v>
      </c>
      <c r="F168" s="15" t="s">
        <v>12</v>
      </c>
    </row>
    <row r="169" customHeight="1" spans="1:6">
      <c r="A169" s="68" t="s">
        <v>457</v>
      </c>
      <c r="B169" s="69" t="s">
        <v>458</v>
      </c>
      <c r="C169" s="68">
        <v>2</v>
      </c>
      <c r="D169" s="70" t="s">
        <v>24</v>
      </c>
      <c r="E169" s="74" t="s">
        <v>459</v>
      </c>
      <c r="F169" s="15" t="s">
        <v>12</v>
      </c>
    </row>
    <row r="170" customHeight="1" spans="1:6">
      <c r="A170" s="68" t="s">
        <v>460</v>
      </c>
      <c r="B170" s="69" t="s">
        <v>461</v>
      </c>
      <c r="C170" s="68">
        <v>1</v>
      </c>
      <c r="D170" s="70" t="s">
        <v>112</v>
      </c>
      <c r="E170" s="85" t="s">
        <v>462</v>
      </c>
      <c r="F170" s="15" t="s">
        <v>12</v>
      </c>
    </row>
    <row r="171" customHeight="1" spans="1:6">
      <c r="A171" s="68"/>
      <c r="B171" s="69" t="s">
        <v>463</v>
      </c>
      <c r="C171" s="68">
        <v>2</v>
      </c>
      <c r="D171" s="70" t="s">
        <v>24</v>
      </c>
      <c r="E171" s="64" t="s">
        <v>464</v>
      </c>
      <c r="F171" s="15" t="s">
        <v>12</v>
      </c>
    </row>
    <row r="172" customHeight="1" spans="1:6">
      <c r="A172" s="68"/>
      <c r="B172" s="69" t="s">
        <v>465</v>
      </c>
      <c r="C172" s="68">
        <v>2</v>
      </c>
      <c r="D172" s="70" t="s">
        <v>24</v>
      </c>
      <c r="E172" s="64" t="s">
        <v>466</v>
      </c>
      <c r="F172" s="15" t="s">
        <v>12</v>
      </c>
    </row>
    <row r="173" customHeight="1" spans="1:6">
      <c r="A173" s="76" t="s">
        <v>467</v>
      </c>
      <c r="B173" s="77" t="s">
        <v>468</v>
      </c>
      <c r="C173" s="68"/>
      <c r="D173" s="70"/>
      <c r="E173" s="73"/>
      <c r="F173" s="15"/>
    </row>
    <row r="174" customHeight="1" spans="1:6">
      <c r="A174" s="68">
        <v>31</v>
      </c>
      <c r="B174" s="69" t="s">
        <v>469</v>
      </c>
      <c r="C174" s="68"/>
      <c r="D174" s="70"/>
      <c r="E174" s="73"/>
      <c r="F174" s="15"/>
    </row>
    <row r="175" customHeight="1" spans="1:6">
      <c r="A175" s="68" t="s">
        <v>470</v>
      </c>
      <c r="B175" s="69" t="s">
        <v>471</v>
      </c>
      <c r="C175" s="68">
        <v>1</v>
      </c>
      <c r="D175" s="70" t="s">
        <v>112</v>
      </c>
      <c r="E175" s="64" t="s">
        <v>472</v>
      </c>
      <c r="F175" s="15" t="s">
        <v>12</v>
      </c>
    </row>
    <row r="176" customHeight="1" spans="1:6">
      <c r="A176" s="68" t="s">
        <v>473</v>
      </c>
      <c r="B176" s="69" t="s">
        <v>474</v>
      </c>
      <c r="C176" s="68">
        <v>1</v>
      </c>
      <c r="D176" s="70" t="s">
        <v>112</v>
      </c>
      <c r="E176" s="64" t="s">
        <v>475</v>
      </c>
      <c r="F176" s="15" t="s">
        <v>12</v>
      </c>
    </row>
    <row r="177" customHeight="1" spans="1:6">
      <c r="A177" s="68" t="s">
        <v>476</v>
      </c>
      <c r="B177" s="69" t="s">
        <v>477</v>
      </c>
      <c r="C177" s="68">
        <v>1</v>
      </c>
      <c r="D177" s="70" t="s">
        <v>112</v>
      </c>
      <c r="E177" s="64" t="s">
        <v>478</v>
      </c>
      <c r="F177" s="15" t="s">
        <v>12</v>
      </c>
    </row>
    <row r="178" customHeight="1" spans="1:6">
      <c r="A178" s="68" t="s">
        <v>479</v>
      </c>
      <c r="B178" s="69" t="s">
        <v>480</v>
      </c>
      <c r="C178" s="68">
        <v>1</v>
      </c>
      <c r="D178" s="70" t="s">
        <v>112</v>
      </c>
      <c r="E178" s="75" t="s">
        <v>481</v>
      </c>
      <c r="F178" s="15" t="s">
        <v>12</v>
      </c>
    </row>
    <row r="179" customHeight="1" spans="1:6">
      <c r="A179" s="68" t="s">
        <v>482</v>
      </c>
      <c r="B179" s="69" t="s">
        <v>483</v>
      </c>
      <c r="C179" s="68">
        <v>1</v>
      </c>
      <c r="D179" s="70" t="s">
        <v>112</v>
      </c>
      <c r="E179" s="64" t="s">
        <v>484</v>
      </c>
      <c r="F179" s="15" t="s">
        <v>12</v>
      </c>
    </row>
    <row r="180" customHeight="1" spans="1:6">
      <c r="A180" s="68" t="s">
        <v>485</v>
      </c>
      <c r="B180" s="69" t="s">
        <v>486</v>
      </c>
      <c r="C180" s="68">
        <v>1</v>
      </c>
      <c r="D180" s="70" t="s">
        <v>112</v>
      </c>
      <c r="E180" s="64" t="s">
        <v>487</v>
      </c>
      <c r="F180" s="15" t="s">
        <v>12</v>
      </c>
    </row>
    <row r="181" customHeight="1" spans="1:6">
      <c r="A181" s="19">
        <v>31010</v>
      </c>
      <c r="B181" s="62" t="s">
        <v>488</v>
      </c>
      <c r="C181" s="19">
        <v>1</v>
      </c>
      <c r="D181" s="63" t="s">
        <v>24</v>
      </c>
      <c r="E181" s="64" t="s">
        <v>489</v>
      </c>
      <c r="F181" s="15" t="s">
        <v>12</v>
      </c>
    </row>
    <row r="182" customHeight="1" spans="1:6">
      <c r="A182" s="19">
        <v>31011</v>
      </c>
      <c r="B182" s="62" t="s">
        <v>490</v>
      </c>
      <c r="C182" s="19">
        <v>1</v>
      </c>
      <c r="D182" s="63" t="s">
        <v>112</v>
      </c>
      <c r="E182" s="72" t="s">
        <v>491</v>
      </c>
      <c r="F182" s="15" t="s">
        <v>12</v>
      </c>
    </row>
    <row r="183" customHeight="1" spans="1:6">
      <c r="A183" s="76" t="s">
        <v>492</v>
      </c>
      <c r="B183" s="77" t="s">
        <v>493</v>
      </c>
      <c r="C183" s="68"/>
      <c r="D183" s="70"/>
      <c r="E183" s="73"/>
      <c r="F183" s="15"/>
    </row>
    <row r="184" customHeight="1" spans="1:6">
      <c r="A184" s="68">
        <v>60</v>
      </c>
      <c r="B184" s="69" t="s">
        <v>494</v>
      </c>
      <c r="C184" s="68"/>
      <c r="D184" s="70"/>
      <c r="E184" s="73"/>
      <c r="F184" s="15"/>
    </row>
    <row r="185" customHeight="1" spans="1:6">
      <c r="A185" s="68">
        <v>60003</v>
      </c>
      <c r="B185" s="69" t="s">
        <v>495</v>
      </c>
      <c r="C185" s="68">
        <v>60</v>
      </c>
      <c r="D185" s="70" t="s">
        <v>112</v>
      </c>
      <c r="E185" s="72" t="s">
        <v>496</v>
      </c>
      <c r="F185" s="15" t="s">
        <v>12</v>
      </c>
    </row>
    <row r="186" customHeight="1" spans="1:6">
      <c r="A186" s="68">
        <v>61</v>
      </c>
      <c r="B186" s="69" t="s">
        <v>497</v>
      </c>
      <c r="C186" s="68"/>
      <c r="D186" s="70"/>
      <c r="E186" s="73"/>
      <c r="F186" s="15"/>
    </row>
    <row r="187" customHeight="1" spans="1:6">
      <c r="A187" s="68" t="s">
        <v>498</v>
      </c>
      <c r="B187" s="69" t="s">
        <v>499</v>
      </c>
      <c r="C187" s="68">
        <v>60</v>
      </c>
      <c r="D187" s="70" t="s">
        <v>209</v>
      </c>
      <c r="E187" s="72" t="s">
        <v>500</v>
      </c>
      <c r="F187" s="15" t="s">
        <v>12</v>
      </c>
    </row>
    <row r="188" customHeight="1" spans="1:6">
      <c r="A188" s="68" t="s">
        <v>501</v>
      </c>
      <c r="B188" s="69" t="s">
        <v>499</v>
      </c>
      <c r="C188" s="68">
        <v>10</v>
      </c>
      <c r="D188" s="70" t="s">
        <v>209</v>
      </c>
      <c r="E188" s="72" t="s">
        <v>502</v>
      </c>
      <c r="F188" s="15" t="s">
        <v>12</v>
      </c>
    </row>
    <row r="189" customHeight="1" spans="1:6">
      <c r="A189" s="68" t="s">
        <v>503</v>
      </c>
      <c r="B189" s="69" t="s">
        <v>504</v>
      </c>
      <c r="C189" s="68">
        <v>100</v>
      </c>
      <c r="D189" s="70" t="s">
        <v>112</v>
      </c>
      <c r="E189" s="72" t="s">
        <v>505</v>
      </c>
      <c r="F189" s="15" t="s">
        <v>12</v>
      </c>
    </row>
    <row r="190" customHeight="1" spans="1:6">
      <c r="A190" s="68" t="s">
        <v>506</v>
      </c>
      <c r="B190" s="69" t="s">
        <v>504</v>
      </c>
      <c r="C190" s="68">
        <v>5</v>
      </c>
      <c r="D190" s="70" t="s">
        <v>112</v>
      </c>
      <c r="E190" s="72" t="s">
        <v>507</v>
      </c>
      <c r="F190" s="15" t="s">
        <v>12</v>
      </c>
    </row>
    <row r="191" customHeight="1" spans="1:6">
      <c r="A191" s="68">
        <v>62</v>
      </c>
      <c r="B191" s="69" t="s">
        <v>508</v>
      </c>
      <c r="C191" s="68"/>
      <c r="D191" s="70"/>
      <c r="E191" s="73"/>
      <c r="F191" s="15"/>
    </row>
    <row r="192" customHeight="1" spans="1:6">
      <c r="A192" s="68">
        <v>62001</v>
      </c>
      <c r="B192" s="69" t="s">
        <v>509</v>
      </c>
      <c r="C192" s="68">
        <v>30</v>
      </c>
      <c r="D192" s="70" t="s">
        <v>112</v>
      </c>
      <c r="E192" s="72" t="s">
        <v>510</v>
      </c>
      <c r="F192" s="15" t="s">
        <v>12</v>
      </c>
    </row>
    <row r="193" customHeight="1" spans="1:6">
      <c r="A193" s="68" t="s">
        <v>511</v>
      </c>
      <c r="B193" s="69" t="s">
        <v>512</v>
      </c>
      <c r="C193" s="68">
        <v>5</v>
      </c>
      <c r="D193" s="70" t="s">
        <v>112</v>
      </c>
      <c r="E193" s="72" t="s">
        <v>513</v>
      </c>
      <c r="F193" s="15" t="s">
        <v>12</v>
      </c>
    </row>
    <row r="194" customHeight="1" spans="1:6">
      <c r="A194" s="68" t="s">
        <v>514</v>
      </c>
      <c r="B194" s="69" t="s">
        <v>515</v>
      </c>
      <c r="C194" s="68"/>
      <c r="D194" s="70"/>
      <c r="E194" s="73"/>
      <c r="F194" s="15"/>
    </row>
    <row r="195" customHeight="1" spans="1:6">
      <c r="A195" s="68" t="s">
        <v>516</v>
      </c>
      <c r="B195" s="69" t="s">
        <v>517</v>
      </c>
      <c r="C195" s="68">
        <v>1</v>
      </c>
      <c r="D195" s="70" t="s">
        <v>209</v>
      </c>
      <c r="E195" s="64" t="s">
        <v>518</v>
      </c>
      <c r="F195" s="15" t="s">
        <v>12</v>
      </c>
    </row>
    <row r="196" customHeight="1" spans="1:6">
      <c r="A196" s="68" t="s">
        <v>519</v>
      </c>
      <c r="B196" s="69" t="s">
        <v>520</v>
      </c>
      <c r="C196" s="68">
        <v>5</v>
      </c>
      <c r="D196" s="70" t="s">
        <v>521</v>
      </c>
      <c r="E196" s="64" t="s">
        <v>522</v>
      </c>
      <c r="F196" s="15" t="s">
        <v>12</v>
      </c>
    </row>
    <row r="197" customHeight="1" spans="1:6">
      <c r="A197" s="76" t="s">
        <v>523</v>
      </c>
      <c r="B197" s="77" t="s">
        <v>524</v>
      </c>
      <c r="C197" s="68"/>
      <c r="D197" s="70"/>
      <c r="E197" s="64"/>
      <c r="F197" s="15"/>
    </row>
    <row r="198" customHeight="1" spans="1:6">
      <c r="A198" s="68">
        <v>80</v>
      </c>
      <c r="B198" s="69" t="s">
        <v>525</v>
      </c>
      <c r="C198" s="68"/>
      <c r="D198" s="70"/>
      <c r="E198" s="64"/>
      <c r="F198" s="15"/>
    </row>
    <row r="199" customHeight="1" spans="1:6">
      <c r="A199" s="68" t="s">
        <v>526</v>
      </c>
      <c r="B199" s="69" t="s">
        <v>527</v>
      </c>
      <c r="C199" s="68">
        <f>C54/2</f>
        <v>28</v>
      </c>
      <c r="D199" s="70" t="s">
        <v>24</v>
      </c>
      <c r="E199" s="64" t="s">
        <v>528</v>
      </c>
      <c r="F199" s="15" t="s">
        <v>12</v>
      </c>
    </row>
    <row r="200" customHeight="1" spans="1:6">
      <c r="A200" s="68" t="s">
        <v>529</v>
      </c>
      <c r="B200" s="69" t="s">
        <v>530</v>
      </c>
      <c r="C200" s="68">
        <f>C54/2</f>
        <v>28</v>
      </c>
      <c r="D200" s="70" t="s">
        <v>24</v>
      </c>
      <c r="E200" s="64" t="s">
        <v>531</v>
      </c>
      <c r="F200" s="15" t="s">
        <v>12</v>
      </c>
    </row>
    <row r="201" customHeight="1" spans="1:6">
      <c r="A201" s="68" t="s">
        <v>532</v>
      </c>
      <c r="B201" s="69" t="s">
        <v>533</v>
      </c>
      <c r="C201" s="68">
        <v>5</v>
      </c>
      <c r="D201" s="70" t="s">
        <v>24</v>
      </c>
      <c r="E201" s="64" t="s">
        <v>534</v>
      </c>
      <c r="F201" s="15" t="s">
        <v>12</v>
      </c>
    </row>
    <row r="202" customHeight="1" spans="1:6">
      <c r="A202" s="68" t="s">
        <v>535</v>
      </c>
      <c r="B202" s="69" t="s">
        <v>536</v>
      </c>
      <c r="C202" s="68">
        <v>5</v>
      </c>
      <c r="D202" s="70" t="s">
        <v>24</v>
      </c>
      <c r="E202" s="64" t="s">
        <v>537</v>
      </c>
      <c r="F202" s="15" t="s">
        <v>12</v>
      </c>
    </row>
    <row r="203" customHeight="1" spans="1:6">
      <c r="A203" s="68" t="s">
        <v>538</v>
      </c>
      <c r="B203" s="69" t="s">
        <v>539</v>
      </c>
      <c r="C203" s="68">
        <v>5</v>
      </c>
      <c r="D203" s="70" t="s">
        <v>24</v>
      </c>
      <c r="E203" s="64" t="s">
        <v>540</v>
      </c>
      <c r="F203" s="15" t="s">
        <v>12</v>
      </c>
    </row>
    <row r="204" customHeight="1" spans="1:6">
      <c r="A204" s="68" t="s">
        <v>541</v>
      </c>
      <c r="B204" s="69" t="s">
        <v>542</v>
      </c>
      <c r="C204" s="68">
        <f>C54</f>
        <v>56</v>
      </c>
      <c r="D204" s="70" t="s">
        <v>24</v>
      </c>
      <c r="E204" s="86" t="s">
        <v>543</v>
      </c>
      <c r="F204" s="15" t="s">
        <v>12</v>
      </c>
    </row>
    <row r="205" customHeight="1" spans="1:6">
      <c r="A205" s="68" t="s">
        <v>544</v>
      </c>
      <c r="B205" s="69" t="s">
        <v>545</v>
      </c>
      <c r="C205" s="68">
        <f>C54</f>
        <v>56</v>
      </c>
      <c r="D205" s="70" t="s">
        <v>24</v>
      </c>
      <c r="E205" s="86" t="s">
        <v>546</v>
      </c>
      <c r="F205" s="15" t="s">
        <v>12</v>
      </c>
    </row>
    <row r="206" customHeight="1" spans="1:6">
      <c r="A206" s="19">
        <v>80109</v>
      </c>
      <c r="B206" s="62" t="s">
        <v>547</v>
      </c>
      <c r="C206" s="68">
        <v>100</v>
      </c>
      <c r="D206" s="63" t="s">
        <v>191</v>
      </c>
      <c r="E206" s="64" t="s">
        <v>548</v>
      </c>
      <c r="F206" s="15" t="s">
        <v>12</v>
      </c>
    </row>
    <row r="207" customHeight="1" spans="1:6">
      <c r="A207" s="19">
        <v>80110</v>
      </c>
      <c r="B207" s="62" t="s">
        <v>549</v>
      </c>
      <c r="C207" s="68">
        <v>100</v>
      </c>
      <c r="D207" s="63" t="s">
        <v>112</v>
      </c>
      <c r="E207" s="64" t="s">
        <v>550</v>
      </c>
      <c r="F207" s="15" t="s">
        <v>12</v>
      </c>
    </row>
    <row r="208" customHeight="1" spans="1:6">
      <c r="A208" s="19">
        <v>80111</v>
      </c>
      <c r="B208" s="62" t="s">
        <v>551</v>
      </c>
      <c r="C208" s="19">
        <v>2</v>
      </c>
      <c r="D208" s="63" t="s">
        <v>552</v>
      </c>
      <c r="E208" s="64" t="s">
        <v>553</v>
      </c>
      <c r="F208" s="15" t="s">
        <v>12</v>
      </c>
    </row>
    <row r="209" customHeight="1" spans="1:6">
      <c r="A209" s="19">
        <v>80112</v>
      </c>
      <c r="B209" s="62" t="s">
        <v>554</v>
      </c>
      <c r="C209" s="19">
        <v>2</v>
      </c>
      <c r="D209" s="63" t="s">
        <v>428</v>
      </c>
      <c r="E209" s="64" t="s">
        <v>555</v>
      </c>
      <c r="F209" s="15" t="s">
        <v>12</v>
      </c>
    </row>
    <row r="210" customHeight="1" spans="1:6">
      <c r="A210" s="19"/>
      <c r="B210" s="62" t="s">
        <v>556</v>
      </c>
      <c r="C210" s="19"/>
      <c r="D210" s="63"/>
      <c r="E210" s="64"/>
      <c r="F210" s="15"/>
    </row>
    <row r="211" customHeight="1" spans="1:6">
      <c r="A211" s="19">
        <v>80135</v>
      </c>
      <c r="B211" s="62" t="s">
        <v>557</v>
      </c>
      <c r="C211" s="19">
        <f>C54/2</f>
        <v>28</v>
      </c>
      <c r="D211" s="63" t="s">
        <v>24</v>
      </c>
      <c r="E211" s="64" t="s">
        <v>558</v>
      </c>
      <c r="F211" s="15" t="s">
        <v>12</v>
      </c>
    </row>
    <row r="212" customHeight="1" spans="1:6">
      <c r="A212" s="19">
        <v>80136</v>
      </c>
      <c r="B212" s="62" t="s">
        <v>559</v>
      </c>
      <c r="C212" s="19">
        <f>C54/2</f>
        <v>28</v>
      </c>
      <c r="D212" s="63" t="s">
        <v>24</v>
      </c>
      <c r="E212" s="87" t="s">
        <v>560</v>
      </c>
      <c r="F212" s="15" t="s">
        <v>12</v>
      </c>
    </row>
    <row r="213" customHeight="1" spans="1:6">
      <c r="A213" s="19">
        <v>80138</v>
      </c>
      <c r="B213" s="62" t="s">
        <v>561</v>
      </c>
      <c r="C213" s="19">
        <f>C54/2</f>
        <v>28</v>
      </c>
      <c r="D213" s="63" t="s">
        <v>24</v>
      </c>
      <c r="E213" s="86" t="s">
        <v>562</v>
      </c>
      <c r="F213" s="15" t="s">
        <v>12</v>
      </c>
    </row>
    <row r="214" customHeight="1" spans="1:6">
      <c r="A214" s="19">
        <v>80139</v>
      </c>
      <c r="B214" s="62" t="s">
        <v>563</v>
      </c>
      <c r="C214" s="19">
        <f>C54/2</f>
        <v>28</v>
      </c>
      <c r="D214" s="63" t="s">
        <v>24</v>
      </c>
      <c r="E214" s="88" t="s">
        <v>564</v>
      </c>
      <c r="F214" s="15" t="s">
        <v>12</v>
      </c>
    </row>
    <row r="215" customHeight="1" spans="1:6">
      <c r="A215" s="19"/>
      <c r="B215" s="62" t="s">
        <v>565</v>
      </c>
      <c r="C215" s="19"/>
      <c r="D215" s="63"/>
      <c r="E215" s="64"/>
      <c r="F215" s="15"/>
    </row>
    <row r="216" customHeight="1" spans="1:6">
      <c r="A216" s="19">
        <v>80151</v>
      </c>
      <c r="B216" s="62" t="s">
        <v>566</v>
      </c>
      <c r="C216" s="19">
        <f>C54/2</f>
        <v>28</v>
      </c>
      <c r="D216" s="63" t="s">
        <v>24</v>
      </c>
      <c r="E216" s="64" t="s">
        <v>567</v>
      </c>
      <c r="F216" s="15" t="s">
        <v>12</v>
      </c>
    </row>
    <row r="217" customHeight="1" spans="1:6">
      <c r="A217" s="19">
        <v>80152</v>
      </c>
      <c r="B217" s="62" t="s">
        <v>568</v>
      </c>
      <c r="C217" s="19">
        <f>C54/2</f>
        <v>28</v>
      </c>
      <c r="D217" s="63" t="s">
        <v>24</v>
      </c>
      <c r="E217" s="64" t="s">
        <v>569</v>
      </c>
      <c r="F217" s="15" t="s">
        <v>12</v>
      </c>
    </row>
    <row r="218" customHeight="1" spans="1:6">
      <c r="A218" s="19">
        <v>80155</v>
      </c>
      <c r="B218" s="62" t="s">
        <v>570</v>
      </c>
      <c r="C218" s="19">
        <f>C54/2</f>
        <v>28</v>
      </c>
      <c r="D218" s="63" t="s">
        <v>24</v>
      </c>
      <c r="E218" s="88" t="s">
        <v>571</v>
      </c>
      <c r="F218" s="15" t="s">
        <v>12</v>
      </c>
    </row>
    <row r="219" customHeight="1" spans="1:6">
      <c r="A219" s="19">
        <v>80156</v>
      </c>
      <c r="B219" s="62" t="s">
        <v>572</v>
      </c>
      <c r="C219" s="19">
        <f>C54/2</f>
        <v>28</v>
      </c>
      <c r="D219" s="63" t="s">
        <v>24</v>
      </c>
      <c r="E219" s="75" t="s">
        <v>573</v>
      </c>
      <c r="F219" s="15" t="s">
        <v>12</v>
      </c>
    </row>
    <row r="220" customHeight="1" spans="1:6">
      <c r="A220" s="19">
        <v>80157</v>
      </c>
      <c r="B220" s="62" t="s">
        <v>574</v>
      </c>
      <c r="C220" s="19">
        <f>C54/2</f>
        <v>28</v>
      </c>
      <c r="D220" s="63" t="s">
        <v>24</v>
      </c>
      <c r="E220" s="64" t="s">
        <v>575</v>
      </c>
      <c r="F220" s="15" t="s">
        <v>12</v>
      </c>
    </row>
    <row r="221" customHeight="1" spans="1:6">
      <c r="A221" s="19">
        <v>80158</v>
      </c>
      <c r="B221" s="62" t="s">
        <v>576</v>
      </c>
      <c r="C221" s="19">
        <f>C54/2</f>
        <v>28</v>
      </c>
      <c r="D221" s="63" t="s">
        <v>24</v>
      </c>
      <c r="E221" s="88" t="s">
        <v>577</v>
      </c>
      <c r="F221" s="15" t="s">
        <v>12</v>
      </c>
    </row>
    <row r="222" customHeight="1" spans="1:6">
      <c r="A222" s="19">
        <v>80159</v>
      </c>
      <c r="B222" s="62" t="s">
        <v>578</v>
      </c>
      <c r="C222" s="19">
        <f>C54/2</f>
        <v>28</v>
      </c>
      <c r="D222" s="63" t="s">
        <v>24</v>
      </c>
      <c r="E222" s="41" t="s">
        <v>579</v>
      </c>
      <c r="F222" s="15" t="s">
        <v>12</v>
      </c>
    </row>
    <row r="223" customHeight="1" spans="1:6">
      <c r="A223" s="68" t="s">
        <v>580</v>
      </c>
      <c r="B223" s="69" t="s">
        <v>581</v>
      </c>
      <c r="C223" s="68"/>
      <c r="D223" s="70"/>
      <c r="E223" s="87"/>
      <c r="F223" s="15"/>
    </row>
    <row r="224" customHeight="1" spans="1:6">
      <c r="A224" s="68" t="s">
        <v>582</v>
      </c>
      <c r="B224" s="69" t="s">
        <v>583</v>
      </c>
      <c r="C224" s="68">
        <f>C54/2</f>
        <v>28</v>
      </c>
      <c r="D224" s="70" t="s">
        <v>209</v>
      </c>
      <c r="E224" s="86" t="s">
        <v>584</v>
      </c>
      <c r="F224" s="15" t="s">
        <v>12</v>
      </c>
    </row>
    <row r="225" customHeight="1" spans="1:6">
      <c r="A225" s="68" t="s">
        <v>585</v>
      </c>
      <c r="B225" s="69" t="s">
        <v>586</v>
      </c>
      <c r="C225" s="68">
        <f>C54/2</f>
        <v>28</v>
      </c>
      <c r="D225" s="70" t="s">
        <v>209</v>
      </c>
      <c r="E225" s="64" t="s">
        <v>587</v>
      </c>
      <c r="F225" s="15" t="s">
        <v>12</v>
      </c>
    </row>
    <row r="226" customHeight="1" spans="1:6">
      <c r="A226" s="19">
        <v>81003</v>
      </c>
      <c r="B226" s="62" t="s">
        <v>588</v>
      </c>
      <c r="C226" s="68">
        <f>C54/2</f>
        <v>28</v>
      </c>
      <c r="D226" s="63" t="s">
        <v>209</v>
      </c>
      <c r="E226" s="64" t="s">
        <v>589</v>
      </c>
      <c r="F226" s="15" t="s">
        <v>12</v>
      </c>
    </row>
    <row r="227" customHeight="1" spans="1:6">
      <c r="A227" s="68" t="s">
        <v>590</v>
      </c>
      <c r="B227" s="69" t="s">
        <v>591</v>
      </c>
      <c r="C227" s="68">
        <f>C54/2</f>
        <v>28</v>
      </c>
      <c r="D227" s="70" t="s">
        <v>112</v>
      </c>
      <c r="E227" s="64" t="s">
        <v>592</v>
      </c>
      <c r="F227" s="15" t="s">
        <v>12</v>
      </c>
    </row>
    <row r="228" customHeight="1" spans="1:6">
      <c r="A228" s="19">
        <v>81008</v>
      </c>
      <c r="B228" s="62" t="s">
        <v>593</v>
      </c>
      <c r="C228" s="19">
        <v>2</v>
      </c>
      <c r="D228" s="63" t="s">
        <v>594</v>
      </c>
      <c r="E228" s="64" t="s">
        <v>595</v>
      </c>
      <c r="F228" s="15" t="s">
        <v>12</v>
      </c>
    </row>
    <row r="229" customHeight="1" spans="1:6">
      <c r="A229" s="19">
        <v>81009</v>
      </c>
      <c r="B229" s="62" t="s">
        <v>596</v>
      </c>
      <c r="C229" s="19">
        <v>2</v>
      </c>
      <c r="D229" s="63" t="s">
        <v>594</v>
      </c>
      <c r="E229" s="64" t="s">
        <v>597</v>
      </c>
      <c r="F229" s="15" t="s">
        <v>12</v>
      </c>
    </row>
    <row r="230" customHeight="1" spans="1:6">
      <c r="A230" s="19">
        <v>81011</v>
      </c>
      <c r="B230" s="62" t="s">
        <v>598</v>
      </c>
      <c r="C230" s="19">
        <v>2</v>
      </c>
      <c r="D230" s="63" t="s">
        <v>594</v>
      </c>
      <c r="E230" s="64" t="s">
        <v>599</v>
      </c>
      <c r="F230" s="15" t="s">
        <v>12</v>
      </c>
    </row>
    <row r="231" customHeight="1" spans="1:6">
      <c r="A231" s="19">
        <v>81012</v>
      </c>
      <c r="B231" s="62" t="s">
        <v>600</v>
      </c>
      <c r="C231" s="19">
        <v>2</v>
      </c>
      <c r="D231" s="63" t="s">
        <v>594</v>
      </c>
      <c r="E231" s="64" t="s">
        <v>601</v>
      </c>
      <c r="F231" s="15" t="s">
        <v>12</v>
      </c>
    </row>
    <row r="232" customHeight="1" spans="1:6">
      <c r="A232" s="19">
        <v>81015</v>
      </c>
      <c r="B232" s="62" t="s">
        <v>602</v>
      </c>
      <c r="C232" s="19">
        <v>2</v>
      </c>
      <c r="D232" s="63" t="s">
        <v>594</v>
      </c>
      <c r="E232" s="87" t="s">
        <v>603</v>
      </c>
      <c r="F232" s="15" t="s">
        <v>12</v>
      </c>
    </row>
    <row r="233" customHeight="1" spans="1:6">
      <c r="A233" s="19">
        <v>81020</v>
      </c>
      <c r="B233" s="62" t="s">
        <v>604</v>
      </c>
      <c r="C233" s="19">
        <v>2</v>
      </c>
      <c r="D233" s="63" t="s">
        <v>594</v>
      </c>
      <c r="E233" s="72" t="s">
        <v>605</v>
      </c>
      <c r="F233" s="15" t="s">
        <v>12</v>
      </c>
    </row>
    <row r="234" customHeight="1" spans="1:6">
      <c r="A234" s="19">
        <v>82</v>
      </c>
      <c r="B234" s="62" t="s">
        <v>606</v>
      </c>
      <c r="C234" s="68"/>
      <c r="D234" s="63"/>
      <c r="E234" s="64"/>
      <c r="F234" s="15"/>
    </row>
    <row r="235" customHeight="1" spans="1:6">
      <c r="A235" s="19">
        <v>82001</v>
      </c>
      <c r="B235" s="62" t="s">
        <v>607</v>
      </c>
      <c r="C235" s="68">
        <v>5</v>
      </c>
      <c r="D235" s="63" t="s">
        <v>608</v>
      </c>
      <c r="E235" s="87" t="s">
        <v>609</v>
      </c>
      <c r="F235" s="15" t="s">
        <v>12</v>
      </c>
    </row>
    <row r="236" customHeight="1" spans="1:6">
      <c r="A236" s="37" t="s">
        <v>610</v>
      </c>
      <c r="B236" s="39"/>
      <c r="C236" s="37"/>
      <c r="D236" s="37"/>
      <c r="E236" s="89"/>
      <c r="F236" s="15"/>
    </row>
    <row r="237" customHeight="1" spans="1:6">
      <c r="A237" s="37">
        <v>83001</v>
      </c>
      <c r="B237" s="39" t="s">
        <v>611</v>
      </c>
      <c r="C237" s="37">
        <v>6</v>
      </c>
      <c r="D237" s="37" t="s">
        <v>29</v>
      </c>
      <c r="E237" s="90" t="s">
        <v>612</v>
      </c>
      <c r="F237" s="15" t="s">
        <v>12</v>
      </c>
    </row>
    <row r="238" customHeight="1" spans="1:6">
      <c r="A238" s="37">
        <v>83002</v>
      </c>
      <c r="B238" s="39" t="s">
        <v>613</v>
      </c>
      <c r="C238" s="37">
        <v>30</v>
      </c>
      <c r="D238" s="37" t="s">
        <v>29</v>
      </c>
      <c r="E238" s="90" t="s">
        <v>614</v>
      </c>
      <c r="F238" s="15" t="s">
        <v>12</v>
      </c>
    </row>
    <row r="239" customHeight="1" spans="1:6">
      <c r="A239" s="37">
        <v>83003</v>
      </c>
      <c r="B239" s="39" t="s">
        <v>615</v>
      </c>
      <c r="C239" s="37">
        <v>40</v>
      </c>
      <c r="D239" s="37" t="s">
        <v>112</v>
      </c>
      <c r="E239" s="64" t="s">
        <v>616</v>
      </c>
      <c r="F239" s="15" t="s">
        <v>12</v>
      </c>
    </row>
    <row r="240" customHeight="1" spans="1:6">
      <c r="A240" s="37">
        <v>83004</v>
      </c>
      <c r="B240" s="39" t="s">
        <v>617</v>
      </c>
      <c r="C240" s="37">
        <v>60</v>
      </c>
      <c r="D240" s="37" t="s">
        <v>112</v>
      </c>
      <c r="E240" s="90" t="s">
        <v>618</v>
      </c>
      <c r="F240" s="15" t="s">
        <v>12</v>
      </c>
    </row>
    <row r="241" customHeight="1" spans="1:6">
      <c r="A241" s="37">
        <v>83005</v>
      </c>
      <c r="B241" s="39" t="s">
        <v>619</v>
      </c>
      <c r="C241" s="37">
        <v>10</v>
      </c>
      <c r="D241" s="37" t="s">
        <v>112</v>
      </c>
      <c r="E241" s="90" t="s">
        <v>620</v>
      </c>
      <c r="F241" s="15" t="s">
        <v>12</v>
      </c>
    </row>
    <row r="242" customHeight="1" spans="1:6">
      <c r="A242" s="37">
        <v>83007</v>
      </c>
      <c r="B242" s="39" t="s">
        <v>621</v>
      </c>
      <c r="C242" s="37">
        <v>10</v>
      </c>
      <c r="D242" s="37" t="s">
        <v>24</v>
      </c>
      <c r="E242" s="90" t="s">
        <v>622</v>
      </c>
      <c r="F242" s="15" t="s">
        <v>12</v>
      </c>
    </row>
    <row r="243" customHeight="1" spans="1:6">
      <c r="A243" s="37">
        <v>83008</v>
      </c>
      <c r="B243" s="39" t="s">
        <v>623</v>
      </c>
      <c r="C243" s="37">
        <v>20</v>
      </c>
      <c r="D243" s="37" t="s">
        <v>24</v>
      </c>
      <c r="E243" s="90" t="s">
        <v>624</v>
      </c>
      <c r="F243" s="15" t="s">
        <v>12</v>
      </c>
    </row>
    <row r="244" customHeight="1" spans="1:6">
      <c r="A244" s="37">
        <v>83009</v>
      </c>
      <c r="B244" s="39" t="s">
        <v>625</v>
      </c>
      <c r="C244" s="37">
        <v>20</v>
      </c>
      <c r="D244" s="37" t="s">
        <v>24</v>
      </c>
      <c r="E244" s="90" t="s">
        <v>626</v>
      </c>
      <c r="F244" s="15" t="s">
        <v>12</v>
      </c>
    </row>
    <row r="245" customHeight="1" spans="1:6">
      <c r="A245" s="37">
        <v>83010</v>
      </c>
      <c r="B245" s="39" t="s">
        <v>627</v>
      </c>
      <c r="C245" s="37">
        <v>20</v>
      </c>
      <c r="D245" s="37" t="s">
        <v>24</v>
      </c>
      <c r="E245" s="90" t="s">
        <v>628</v>
      </c>
      <c r="F245" s="15" t="s">
        <v>12</v>
      </c>
    </row>
    <row r="246" customHeight="1" spans="1:6">
      <c r="A246" s="37">
        <v>83011</v>
      </c>
      <c r="B246" s="39" t="s">
        <v>629</v>
      </c>
      <c r="C246" s="37">
        <v>20</v>
      </c>
      <c r="D246" s="37" t="s">
        <v>112</v>
      </c>
      <c r="E246" s="90" t="s">
        <v>630</v>
      </c>
      <c r="F246" s="15" t="s">
        <v>12</v>
      </c>
    </row>
    <row r="247" customHeight="1" spans="1:6">
      <c r="A247" s="37">
        <v>83012</v>
      </c>
      <c r="B247" s="39" t="s">
        <v>631</v>
      </c>
      <c r="C247" s="37">
        <v>20</v>
      </c>
      <c r="D247" s="37" t="s">
        <v>24</v>
      </c>
      <c r="E247" s="90" t="s">
        <v>632</v>
      </c>
      <c r="F247" s="15" t="s">
        <v>12</v>
      </c>
    </row>
    <row r="248" customHeight="1" spans="1:6">
      <c r="A248" s="37">
        <v>83013</v>
      </c>
      <c r="B248" s="39" t="s">
        <v>633</v>
      </c>
      <c r="C248" s="37">
        <v>20</v>
      </c>
      <c r="D248" s="37" t="s">
        <v>24</v>
      </c>
      <c r="E248" s="90" t="s">
        <v>634</v>
      </c>
      <c r="F248" s="15" t="s">
        <v>12</v>
      </c>
    </row>
    <row r="249" customHeight="1" spans="1:6">
      <c r="A249" s="37">
        <v>83014</v>
      </c>
      <c r="B249" s="39" t="s">
        <v>635</v>
      </c>
      <c r="C249" s="37">
        <v>20</v>
      </c>
      <c r="D249" s="37" t="s">
        <v>24</v>
      </c>
      <c r="E249" s="90" t="s">
        <v>636</v>
      </c>
      <c r="F249" s="15" t="s">
        <v>12</v>
      </c>
    </row>
    <row r="250" customHeight="1" spans="1:6">
      <c r="A250" s="37">
        <v>83015</v>
      </c>
      <c r="B250" s="39" t="s">
        <v>637</v>
      </c>
      <c r="C250" s="37">
        <v>20</v>
      </c>
      <c r="D250" s="37" t="s">
        <v>24</v>
      </c>
      <c r="E250" s="90" t="s">
        <v>636</v>
      </c>
      <c r="F250" s="15" t="s">
        <v>12</v>
      </c>
    </row>
    <row r="251" customHeight="1" spans="1:6">
      <c r="A251" s="37">
        <v>83016</v>
      </c>
      <c r="B251" s="39" t="s">
        <v>638</v>
      </c>
      <c r="C251" s="37">
        <v>20</v>
      </c>
      <c r="D251" s="37" t="s">
        <v>24</v>
      </c>
      <c r="E251" s="90" t="s">
        <v>639</v>
      </c>
      <c r="F251" s="15" t="s">
        <v>12</v>
      </c>
    </row>
    <row r="252" customHeight="1" spans="1:6">
      <c r="A252" s="37">
        <v>83017</v>
      </c>
      <c r="B252" s="39" t="s">
        <v>640</v>
      </c>
      <c r="C252" s="37">
        <v>20</v>
      </c>
      <c r="D252" s="37" t="s">
        <v>24</v>
      </c>
      <c r="E252" s="90" t="s">
        <v>641</v>
      </c>
      <c r="F252" s="15" t="s">
        <v>12</v>
      </c>
    </row>
    <row r="253" customHeight="1" spans="1:6">
      <c r="A253" s="37">
        <v>83018</v>
      </c>
      <c r="B253" s="39" t="s">
        <v>642</v>
      </c>
      <c r="C253" s="37">
        <v>20</v>
      </c>
      <c r="D253" s="37" t="s">
        <v>24</v>
      </c>
      <c r="E253" s="90" t="s">
        <v>643</v>
      </c>
      <c r="F253" s="15" t="s">
        <v>12</v>
      </c>
    </row>
    <row r="254" customHeight="1" spans="1:6">
      <c r="A254" s="37">
        <v>83019</v>
      </c>
      <c r="B254" s="39" t="s">
        <v>644</v>
      </c>
      <c r="C254" s="37">
        <v>10</v>
      </c>
      <c r="D254" s="37" t="s">
        <v>24</v>
      </c>
      <c r="E254" s="90" t="s">
        <v>645</v>
      </c>
      <c r="F254" s="15" t="s">
        <v>12</v>
      </c>
    </row>
    <row r="255" customHeight="1" spans="1:6">
      <c r="A255" s="37">
        <v>83021</v>
      </c>
      <c r="B255" s="39" t="s">
        <v>646</v>
      </c>
      <c r="C255" s="37">
        <v>10</v>
      </c>
      <c r="D255" s="37" t="s">
        <v>443</v>
      </c>
      <c r="E255" s="90" t="s">
        <v>647</v>
      </c>
      <c r="F255" s="15" t="s">
        <v>12</v>
      </c>
    </row>
    <row r="256" customHeight="1" spans="1:6">
      <c r="A256" s="37">
        <v>83022</v>
      </c>
      <c r="B256" s="39" t="s">
        <v>648</v>
      </c>
      <c r="C256" s="37">
        <v>8</v>
      </c>
      <c r="D256" s="37" t="s">
        <v>112</v>
      </c>
      <c r="E256" s="90" t="s">
        <v>649</v>
      </c>
      <c r="F256" s="15" t="s">
        <v>12</v>
      </c>
    </row>
    <row r="257" customHeight="1" spans="1:6">
      <c r="A257" s="37">
        <v>83023</v>
      </c>
      <c r="B257" s="39" t="s">
        <v>650</v>
      </c>
      <c r="C257" s="37">
        <v>8</v>
      </c>
      <c r="D257" s="37" t="s">
        <v>112</v>
      </c>
      <c r="E257" s="90" t="s">
        <v>651</v>
      </c>
      <c r="F257" s="15" t="s">
        <v>12</v>
      </c>
    </row>
    <row r="258" customHeight="1" spans="1:6">
      <c r="A258" s="37">
        <v>83024</v>
      </c>
      <c r="B258" s="39" t="s">
        <v>652</v>
      </c>
      <c r="C258" s="37">
        <v>50</v>
      </c>
      <c r="D258" s="37" t="s">
        <v>112</v>
      </c>
      <c r="E258" s="90" t="s">
        <v>653</v>
      </c>
      <c r="F258" s="15" t="s">
        <v>12</v>
      </c>
    </row>
    <row r="259" customHeight="1" spans="1:6">
      <c r="A259" s="37">
        <v>83025</v>
      </c>
      <c r="B259" s="39" t="s">
        <v>654</v>
      </c>
      <c r="C259" s="37">
        <v>50</v>
      </c>
      <c r="D259" s="37" t="s">
        <v>112</v>
      </c>
      <c r="E259" s="90" t="s">
        <v>655</v>
      </c>
      <c r="F259" s="15" t="s">
        <v>12</v>
      </c>
    </row>
    <row r="260" customHeight="1" spans="1:6">
      <c r="A260" s="37">
        <v>83026</v>
      </c>
      <c r="B260" s="39" t="s">
        <v>656</v>
      </c>
      <c r="C260" s="37">
        <v>30</v>
      </c>
      <c r="D260" s="37" t="s">
        <v>112</v>
      </c>
      <c r="E260" s="90" t="s">
        <v>657</v>
      </c>
      <c r="F260" s="15" t="s">
        <v>12</v>
      </c>
    </row>
    <row r="261" customHeight="1" spans="1:6">
      <c r="A261" s="37">
        <v>83027</v>
      </c>
      <c r="B261" s="39" t="s">
        <v>658</v>
      </c>
      <c r="C261" s="37">
        <v>30</v>
      </c>
      <c r="D261" s="37" t="s">
        <v>112</v>
      </c>
      <c r="E261" s="90" t="s">
        <v>659</v>
      </c>
      <c r="F261" s="15" t="s">
        <v>12</v>
      </c>
    </row>
    <row r="262" customHeight="1" spans="1:6">
      <c r="A262" s="10" t="s">
        <v>660</v>
      </c>
      <c r="B262" s="11" t="s">
        <v>661</v>
      </c>
      <c r="C262" s="12">
        <v>1</v>
      </c>
      <c r="D262" s="13" t="s">
        <v>8</v>
      </c>
      <c r="E262" s="14" t="s">
        <v>11</v>
      </c>
      <c r="F262" s="15" t="s">
        <v>12</v>
      </c>
    </row>
    <row r="263" customHeight="1" spans="1:6">
      <c r="A263" s="10">
        <v>1</v>
      </c>
      <c r="B263" s="11" t="s">
        <v>662</v>
      </c>
      <c r="C263" s="12">
        <v>1</v>
      </c>
      <c r="D263" s="13" t="s">
        <v>8</v>
      </c>
      <c r="E263" s="16" t="s">
        <v>14</v>
      </c>
      <c r="F263" s="15" t="s">
        <v>12</v>
      </c>
    </row>
    <row r="264" customHeight="1" spans="1:6">
      <c r="A264" s="151" t="s">
        <v>15</v>
      </c>
      <c r="B264" s="18" t="s">
        <v>16</v>
      </c>
      <c r="C264" s="23">
        <v>48</v>
      </c>
      <c r="D264" s="17" t="s">
        <v>17</v>
      </c>
      <c r="E264" s="21"/>
      <c r="F264" s="15"/>
    </row>
    <row r="265" customHeight="1" spans="1:6">
      <c r="A265" s="151" t="s">
        <v>18</v>
      </c>
      <c r="B265" s="22" t="s">
        <v>19</v>
      </c>
      <c r="C265" s="23"/>
      <c r="D265" s="17"/>
      <c r="E265" s="24"/>
      <c r="F265" s="15"/>
    </row>
    <row r="266" customHeight="1" spans="1:6">
      <c r="A266" s="151" t="s">
        <v>20</v>
      </c>
      <c r="B266" s="22" t="s">
        <v>21</v>
      </c>
      <c r="C266" s="23"/>
      <c r="D266" s="17"/>
      <c r="E266" s="24"/>
      <c r="F266" s="15"/>
    </row>
    <row r="267" customHeight="1" spans="1:6">
      <c r="A267" s="151" t="s">
        <v>22</v>
      </c>
      <c r="B267" s="22" t="s">
        <v>74</v>
      </c>
      <c r="C267" s="43"/>
      <c r="D267" s="44"/>
      <c r="E267" s="21"/>
      <c r="F267" s="15"/>
    </row>
    <row r="268" customHeight="1" spans="1:6">
      <c r="A268" s="151" t="s">
        <v>25</v>
      </c>
      <c r="B268" s="39" t="s">
        <v>79</v>
      </c>
      <c r="C268" s="37">
        <v>1</v>
      </c>
      <c r="D268" s="37" t="s">
        <v>24</v>
      </c>
      <c r="E268" s="40" t="s">
        <v>80</v>
      </c>
      <c r="F268" s="15" t="s">
        <v>37</v>
      </c>
    </row>
    <row r="269" customHeight="1" spans="1:6">
      <c r="A269" s="151" t="s">
        <v>27</v>
      </c>
      <c r="B269" s="39" t="s">
        <v>82</v>
      </c>
      <c r="C269" s="37">
        <v>1</v>
      </c>
      <c r="D269" s="37" t="s">
        <v>24</v>
      </c>
      <c r="E269" s="40" t="s">
        <v>83</v>
      </c>
      <c r="F269" s="15" t="s">
        <v>12</v>
      </c>
    </row>
    <row r="270" customHeight="1" spans="1:6">
      <c r="A270" s="151" t="s">
        <v>31</v>
      </c>
      <c r="B270" s="22" t="s">
        <v>85</v>
      </c>
      <c r="C270" s="23">
        <v>1</v>
      </c>
      <c r="D270" s="17" t="s">
        <v>67</v>
      </c>
      <c r="E270" s="24" t="s">
        <v>86</v>
      </c>
      <c r="F270" s="15" t="s">
        <v>37</v>
      </c>
    </row>
    <row r="271" customHeight="1" spans="1:6">
      <c r="A271" s="151" t="s">
        <v>34</v>
      </c>
      <c r="B271" s="22" t="s">
        <v>663</v>
      </c>
      <c r="C271" s="23">
        <v>1</v>
      </c>
      <c r="D271" s="17" t="s">
        <v>215</v>
      </c>
      <c r="E271" s="24" t="s">
        <v>664</v>
      </c>
      <c r="F271" s="15" t="s">
        <v>12</v>
      </c>
    </row>
    <row r="272" customHeight="1" spans="1:6">
      <c r="A272" s="151" t="s">
        <v>38</v>
      </c>
      <c r="B272" s="22" t="s">
        <v>665</v>
      </c>
      <c r="C272" s="23">
        <v>1</v>
      </c>
      <c r="D272" s="17" t="s">
        <v>24</v>
      </c>
      <c r="E272" s="24" t="s">
        <v>666</v>
      </c>
      <c r="F272" s="15" t="s">
        <v>12</v>
      </c>
    </row>
    <row r="273" customHeight="1" spans="1:6">
      <c r="A273" s="151" t="s">
        <v>41</v>
      </c>
      <c r="B273" s="22" t="s">
        <v>667</v>
      </c>
      <c r="C273" s="23">
        <v>1</v>
      </c>
      <c r="D273" s="17" t="s">
        <v>668</v>
      </c>
      <c r="E273" s="24" t="s">
        <v>669</v>
      </c>
      <c r="F273" s="15" t="s">
        <v>12</v>
      </c>
    </row>
    <row r="274" customHeight="1" spans="1:6">
      <c r="A274" s="151" t="s">
        <v>43</v>
      </c>
      <c r="B274" s="22" t="s">
        <v>88</v>
      </c>
      <c r="C274" s="23">
        <v>1</v>
      </c>
      <c r="D274" s="17" t="s">
        <v>67</v>
      </c>
      <c r="E274" s="47" t="s">
        <v>89</v>
      </c>
      <c r="F274" s="15" t="s">
        <v>12</v>
      </c>
    </row>
    <row r="275" customHeight="1" spans="1:6">
      <c r="A275" s="151" t="s">
        <v>46</v>
      </c>
      <c r="B275" s="22" t="s">
        <v>91</v>
      </c>
      <c r="C275" s="91">
        <f>C264/2</f>
        <v>24</v>
      </c>
      <c r="D275" s="92" t="s">
        <v>24</v>
      </c>
      <c r="E275" s="24" t="s">
        <v>92</v>
      </c>
      <c r="F275" s="15" t="s">
        <v>12</v>
      </c>
    </row>
    <row r="276" customHeight="1" spans="1:6">
      <c r="A276" s="151" t="s">
        <v>48</v>
      </c>
      <c r="B276" s="22" t="s">
        <v>670</v>
      </c>
      <c r="C276" s="91">
        <f>C264/4</f>
        <v>12</v>
      </c>
      <c r="D276" s="92" t="s">
        <v>24</v>
      </c>
      <c r="E276" s="93" t="s">
        <v>671</v>
      </c>
      <c r="F276" s="15" t="s">
        <v>12</v>
      </c>
    </row>
    <row r="277" customHeight="1" spans="1:6">
      <c r="A277" s="151" t="s">
        <v>51</v>
      </c>
      <c r="B277" s="22" t="s">
        <v>672</v>
      </c>
      <c r="C277" s="91">
        <f>C264/4</f>
        <v>12</v>
      </c>
      <c r="D277" s="92" t="s">
        <v>24</v>
      </c>
      <c r="E277" s="93" t="s">
        <v>673</v>
      </c>
      <c r="F277" s="15" t="s">
        <v>12</v>
      </c>
    </row>
    <row r="278" customHeight="1" spans="1:6">
      <c r="A278" s="151" t="s">
        <v>54</v>
      </c>
      <c r="B278" s="22" t="s">
        <v>94</v>
      </c>
      <c r="C278" s="48">
        <f>56-C264</f>
        <v>8</v>
      </c>
      <c r="D278" s="49" t="s">
        <v>67</v>
      </c>
      <c r="E278" s="24" t="s">
        <v>95</v>
      </c>
      <c r="F278" s="15" t="s">
        <v>12</v>
      </c>
    </row>
    <row r="279" customHeight="1" spans="1:6">
      <c r="A279" s="151" t="s">
        <v>674</v>
      </c>
      <c r="B279" s="50" t="s">
        <v>97</v>
      </c>
      <c r="C279" s="51">
        <v>1</v>
      </c>
      <c r="D279" s="51" t="s">
        <v>24</v>
      </c>
      <c r="E279" s="41" t="s">
        <v>675</v>
      </c>
      <c r="F279" s="15" t="s">
        <v>12</v>
      </c>
    </row>
    <row r="280" customHeight="1" spans="1:6">
      <c r="A280" s="151" t="s">
        <v>60</v>
      </c>
      <c r="B280" s="22" t="s">
        <v>100</v>
      </c>
      <c r="C280" s="23">
        <v>1</v>
      </c>
      <c r="D280" s="17" t="s">
        <v>24</v>
      </c>
      <c r="E280" s="52" t="s">
        <v>101</v>
      </c>
      <c r="F280" s="15" t="s">
        <v>12</v>
      </c>
    </row>
    <row r="281" customHeight="1" spans="1:6">
      <c r="A281" s="151" t="s">
        <v>62</v>
      </c>
      <c r="B281" s="22" t="s">
        <v>676</v>
      </c>
      <c r="C281" s="91">
        <v>1</v>
      </c>
      <c r="D281" s="92" t="s">
        <v>24</v>
      </c>
      <c r="E281" s="94" t="s">
        <v>677</v>
      </c>
      <c r="F281" s="15" t="s">
        <v>12</v>
      </c>
    </row>
    <row r="282" customHeight="1" spans="1:6">
      <c r="A282" s="151" t="s">
        <v>65</v>
      </c>
      <c r="B282" s="22" t="s">
        <v>103</v>
      </c>
      <c r="C282" s="23">
        <v>1</v>
      </c>
      <c r="D282" s="17" t="s">
        <v>24</v>
      </c>
      <c r="E282" s="24" t="s">
        <v>104</v>
      </c>
      <c r="F282" s="15" t="s">
        <v>12</v>
      </c>
    </row>
    <row r="283" customHeight="1" spans="1:6">
      <c r="A283" s="151" t="s">
        <v>69</v>
      </c>
      <c r="B283" s="22" t="s">
        <v>106</v>
      </c>
      <c r="C283" s="23">
        <v>1</v>
      </c>
      <c r="D283" s="17" t="s">
        <v>71</v>
      </c>
      <c r="E283" s="24" t="s">
        <v>107</v>
      </c>
      <c r="F283" s="15" t="s">
        <v>12</v>
      </c>
    </row>
    <row r="284" customHeight="1" spans="1:6">
      <c r="A284" s="151" t="s">
        <v>73</v>
      </c>
      <c r="B284" s="22" t="s">
        <v>678</v>
      </c>
      <c r="C284" s="56"/>
      <c r="D284" s="57"/>
      <c r="E284" s="58"/>
      <c r="F284" s="15"/>
    </row>
    <row r="285" customHeight="1" spans="1:6">
      <c r="A285" s="151" t="s">
        <v>75</v>
      </c>
      <c r="B285" s="22" t="s">
        <v>679</v>
      </c>
      <c r="C285" s="91">
        <f>C264/2</f>
        <v>24</v>
      </c>
      <c r="D285" s="92" t="s">
        <v>112</v>
      </c>
      <c r="E285" s="93" t="s">
        <v>680</v>
      </c>
      <c r="F285" s="15" t="s">
        <v>12</v>
      </c>
    </row>
    <row r="286" customHeight="1" spans="1:6">
      <c r="A286" s="151" t="s">
        <v>78</v>
      </c>
      <c r="B286" s="22" t="s">
        <v>681</v>
      </c>
      <c r="C286" s="91">
        <v>1</v>
      </c>
      <c r="D286" s="92" t="s">
        <v>24</v>
      </c>
      <c r="E286" s="95" t="s">
        <v>682</v>
      </c>
      <c r="F286" s="15" t="s">
        <v>12</v>
      </c>
    </row>
    <row r="287" customHeight="1" spans="1:6">
      <c r="A287" s="151" t="s">
        <v>81</v>
      </c>
      <c r="B287" s="22" t="s">
        <v>683</v>
      </c>
      <c r="C287" s="91">
        <v>1</v>
      </c>
      <c r="D287" s="92" t="s">
        <v>24</v>
      </c>
      <c r="E287" s="95" t="s">
        <v>684</v>
      </c>
      <c r="F287" s="15" t="s">
        <v>12</v>
      </c>
    </row>
    <row r="288" customHeight="1" spans="1:6">
      <c r="A288" s="151" t="s">
        <v>84</v>
      </c>
      <c r="B288" s="22" t="s">
        <v>685</v>
      </c>
      <c r="C288" s="91">
        <v>1</v>
      </c>
      <c r="D288" s="92" t="s">
        <v>24</v>
      </c>
      <c r="E288" s="95" t="s">
        <v>686</v>
      </c>
      <c r="F288" s="15" t="s">
        <v>12</v>
      </c>
    </row>
    <row r="289" customHeight="1" spans="1:6">
      <c r="A289" s="151" t="s">
        <v>87</v>
      </c>
      <c r="B289" s="22" t="s">
        <v>687</v>
      </c>
      <c r="C289" s="91">
        <v>1</v>
      </c>
      <c r="D289" s="92" t="s">
        <v>29</v>
      </c>
      <c r="E289" s="95" t="s">
        <v>688</v>
      </c>
      <c r="F289" s="15" t="s">
        <v>12</v>
      </c>
    </row>
    <row r="290" customHeight="1" spans="1:6">
      <c r="A290" s="151" t="s">
        <v>90</v>
      </c>
      <c r="B290" s="22" t="s">
        <v>689</v>
      </c>
      <c r="C290" s="91">
        <v>1</v>
      </c>
      <c r="D290" s="92" t="s">
        <v>24</v>
      </c>
      <c r="E290" s="95" t="s">
        <v>690</v>
      </c>
      <c r="F290" s="15" t="s">
        <v>12</v>
      </c>
    </row>
    <row r="291" customHeight="1" spans="1:6">
      <c r="A291" s="151" t="s">
        <v>93</v>
      </c>
      <c r="B291" s="22" t="s">
        <v>691</v>
      </c>
      <c r="C291" s="56"/>
      <c r="D291" s="57"/>
      <c r="E291" s="58"/>
      <c r="F291" s="15"/>
    </row>
    <row r="292" customHeight="1" spans="1:6">
      <c r="A292" s="151" t="s">
        <v>692</v>
      </c>
      <c r="B292" s="22" t="s">
        <v>693</v>
      </c>
      <c r="C292" s="91">
        <f>C264/8</f>
        <v>6</v>
      </c>
      <c r="D292" s="92" t="s">
        <v>24</v>
      </c>
      <c r="E292" s="93" t="s">
        <v>694</v>
      </c>
      <c r="F292" s="15" t="s">
        <v>12</v>
      </c>
    </row>
    <row r="293" customHeight="1" spans="1:6">
      <c r="A293" s="151" t="s">
        <v>96</v>
      </c>
      <c r="B293" s="22" t="s">
        <v>695</v>
      </c>
      <c r="C293" s="91">
        <f>C292</f>
        <v>6</v>
      </c>
      <c r="D293" s="92" t="s">
        <v>24</v>
      </c>
      <c r="E293" s="93" t="s">
        <v>696</v>
      </c>
      <c r="F293" s="15" t="s">
        <v>12</v>
      </c>
    </row>
    <row r="294" customHeight="1" spans="1:6">
      <c r="A294" s="151" t="s">
        <v>99</v>
      </c>
      <c r="B294" s="22" t="s">
        <v>127</v>
      </c>
      <c r="C294" s="91">
        <f>C292*2</f>
        <v>12</v>
      </c>
      <c r="D294" s="92" t="s">
        <v>112</v>
      </c>
      <c r="E294" s="24" t="s">
        <v>128</v>
      </c>
      <c r="F294" s="15" t="s">
        <v>12</v>
      </c>
    </row>
    <row r="295" customHeight="1" spans="1:6">
      <c r="A295" s="151" t="s">
        <v>102</v>
      </c>
      <c r="B295" s="22" t="s">
        <v>697</v>
      </c>
      <c r="C295" s="91">
        <f>C294</f>
        <v>12</v>
      </c>
      <c r="D295" s="92" t="s">
        <v>112</v>
      </c>
      <c r="E295" s="95" t="s">
        <v>698</v>
      </c>
      <c r="F295" s="15" t="s">
        <v>12</v>
      </c>
    </row>
    <row r="296" customHeight="1" spans="1:6">
      <c r="A296" s="151" t="s">
        <v>105</v>
      </c>
      <c r="B296" s="22" t="s">
        <v>699</v>
      </c>
      <c r="C296" s="91">
        <f>C294</f>
        <v>12</v>
      </c>
      <c r="D296" s="92" t="s">
        <v>112</v>
      </c>
      <c r="E296" s="95" t="s">
        <v>700</v>
      </c>
      <c r="F296" s="15" t="s">
        <v>12</v>
      </c>
    </row>
    <row r="297" customHeight="1" spans="1:6">
      <c r="A297" s="151" t="s">
        <v>108</v>
      </c>
      <c r="B297" s="22" t="s">
        <v>701</v>
      </c>
      <c r="C297" s="91">
        <f>C294</f>
        <v>12</v>
      </c>
      <c r="D297" s="92" t="s">
        <v>24</v>
      </c>
      <c r="E297" s="95" t="s">
        <v>702</v>
      </c>
      <c r="F297" s="15" t="s">
        <v>12</v>
      </c>
    </row>
    <row r="298" customHeight="1" spans="1:6">
      <c r="A298" s="151" t="s">
        <v>110</v>
      </c>
      <c r="B298" s="22" t="s">
        <v>703</v>
      </c>
      <c r="C298" s="91">
        <f>C294</f>
        <v>12</v>
      </c>
      <c r="D298" s="92" t="s">
        <v>112</v>
      </c>
      <c r="E298" s="95" t="s">
        <v>704</v>
      </c>
      <c r="F298" s="15" t="s">
        <v>12</v>
      </c>
    </row>
    <row r="299" customHeight="1" spans="1:6">
      <c r="A299" s="151" t="s">
        <v>114</v>
      </c>
      <c r="B299" s="22" t="s">
        <v>705</v>
      </c>
      <c r="C299" s="91">
        <v>1</v>
      </c>
      <c r="D299" s="92" t="s">
        <v>71</v>
      </c>
      <c r="E299" s="95" t="s">
        <v>706</v>
      </c>
      <c r="F299" s="15" t="s">
        <v>12</v>
      </c>
    </row>
    <row r="300" customHeight="1" spans="1:6">
      <c r="A300" s="151" t="s">
        <v>117</v>
      </c>
      <c r="B300" s="22" t="s">
        <v>707</v>
      </c>
      <c r="C300" s="91">
        <f>C294</f>
        <v>12</v>
      </c>
      <c r="D300" s="92" t="s">
        <v>24</v>
      </c>
      <c r="E300" s="93" t="s">
        <v>708</v>
      </c>
      <c r="F300" s="15" t="s">
        <v>12</v>
      </c>
    </row>
    <row r="301" customHeight="1" spans="1:6">
      <c r="A301" s="151" t="s">
        <v>120</v>
      </c>
      <c r="B301" s="22" t="s">
        <v>709</v>
      </c>
      <c r="C301" s="91">
        <f>C294</f>
        <v>12</v>
      </c>
      <c r="D301" s="92" t="s">
        <v>24</v>
      </c>
      <c r="E301" s="95" t="s">
        <v>710</v>
      </c>
      <c r="F301" s="15" t="s">
        <v>12</v>
      </c>
    </row>
    <row r="302" customHeight="1" spans="1:6">
      <c r="A302" s="151" t="s">
        <v>123</v>
      </c>
      <c r="B302" s="22" t="s">
        <v>711</v>
      </c>
      <c r="C302" s="91">
        <f>C294</f>
        <v>12</v>
      </c>
      <c r="D302" s="92" t="s">
        <v>24</v>
      </c>
      <c r="E302" s="95" t="s">
        <v>712</v>
      </c>
      <c r="F302" s="15" t="s">
        <v>12</v>
      </c>
    </row>
    <row r="303" customHeight="1" spans="1:6">
      <c r="A303" s="151" t="s">
        <v>126</v>
      </c>
      <c r="B303" s="22" t="s">
        <v>713</v>
      </c>
      <c r="C303" s="91">
        <v>1</v>
      </c>
      <c r="D303" s="92" t="s">
        <v>71</v>
      </c>
      <c r="E303" s="95" t="s">
        <v>714</v>
      </c>
      <c r="F303" s="15" t="s">
        <v>12</v>
      </c>
    </row>
    <row r="304" customHeight="1" spans="1:6">
      <c r="A304" s="151" t="s">
        <v>129</v>
      </c>
      <c r="B304" s="22" t="s">
        <v>715</v>
      </c>
      <c r="C304" s="91">
        <v>1</v>
      </c>
      <c r="D304" s="92" t="s">
        <v>71</v>
      </c>
      <c r="E304" s="95" t="s">
        <v>716</v>
      </c>
      <c r="F304" s="15" t="s">
        <v>12</v>
      </c>
    </row>
    <row r="305" customHeight="1" spans="1:6">
      <c r="A305" s="96">
        <v>2</v>
      </c>
      <c r="B305" s="11" t="s">
        <v>717</v>
      </c>
      <c r="C305" s="97">
        <v>1</v>
      </c>
      <c r="D305" s="98" t="s">
        <v>24</v>
      </c>
      <c r="E305" s="16" t="s">
        <v>152</v>
      </c>
      <c r="F305" s="15" t="s">
        <v>12</v>
      </c>
    </row>
    <row r="306" customHeight="1" spans="1:6">
      <c r="A306" s="152" t="s">
        <v>140</v>
      </c>
      <c r="B306" s="22" t="s">
        <v>154</v>
      </c>
      <c r="C306" s="23">
        <v>56</v>
      </c>
      <c r="D306" s="17" t="s">
        <v>155</v>
      </c>
      <c r="E306" s="67"/>
      <c r="F306" s="15"/>
    </row>
    <row r="307" customHeight="1" spans="1:6">
      <c r="A307" s="152" t="s">
        <v>141</v>
      </c>
      <c r="B307" s="22" t="s">
        <v>19</v>
      </c>
      <c r="C307" s="23"/>
      <c r="D307" s="17"/>
      <c r="E307" s="24"/>
      <c r="F307" s="15"/>
    </row>
    <row r="308" customHeight="1" spans="1:6">
      <c r="A308" s="152" t="s">
        <v>142</v>
      </c>
      <c r="B308" s="22" t="s">
        <v>21</v>
      </c>
      <c r="C308" s="23"/>
      <c r="D308" s="17"/>
      <c r="E308" s="24"/>
      <c r="F308" s="15"/>
    </row>
    <row r="309" customHeight="1" spans="1:6">
      <c r="A309" s="99" t="s">
        <v>718</v>
      </c>
      <c r="B309" s="69" t="s">
        <v>508</v>
      </c>
      <c r="C309" s="99"/>
      <c r="D309" s="100"/>
      <c r="E309" s="73"/>
      <c r="F309" s="15"/>
    </row>
    <row r="310" customHeight="1" spans="1:6">
      <c r="A310" s="19">
        <v>2020</v>
      </c>
      <c r="B310" s="62" t="s">
        <v>719</v>
      </c>
      <c r="C310" s="19">
        <v>1</v>
      </c>
      <c r="D310" s="63" t="s">
        <v>720</v>
      </c>
      <c r="E310" s="64" t="s">
        <v>721</v>
      </c>
      <c r="F310" s="15" t="s">
        <v>12</v>
      </c>
    </row>
    <row r="311" customHeight="1" spans="1:6">
      <c r="A311" s="101" t="s">
        <v>722</v>
      </c>
      <c r="B311" s="62" t="s">
        <v>723</v>
      </c>
      <c r="C311" s="99">
        <f>C306</f>
        <v>56</v>
      </c>
      <c r="D311" s="20" t="s">
        <v>215</v>
      </c>
      <c r="E311" s="72" t="s">
        <v>724</v>
      </c>
      <c r="F311" s="15" t="s">
        <v>12</v>
      </c>
    </row>
    <row r="312" customHeight="1" spans="1:6">
      <c r="A312" s="99" t="s">
        <v>725</v>
      </c>
      <c r="B312" s="69" t="s">
        <v>726</v>
      </c>
      <c r="C312" s="99">
        <v>4</v>
      </c>
      <c r="D312" s="100" t="s">
        <v>112</v>
      </c>
      <c r="E312" s="72" t="s">
        <v>727</v>
      </c>
      <c r="F312" s="15" t="s">
        <v>12</v>
      </c>
    </row>
    <row r="313" customHeight="1" spans="1:6">
      <c r="A313" s="99" t="s">
        <v>728</v>
      </c>
      <c r="B313" s="69" t="s">
        <v>729</v>
      </c>
      <c r="C313" s="99">
        <v>4</v>
      </c>
      <c r="D313" s="100" t="s">
        <v>112</v>
      </c>
      <c r="E313" s="75" t="s">
        <v>730</v>
      </c>
      <c r="F313" s="15" t="s">
        <v>12</v>
      </c>
    </row>
    <row r="314" customHeight="1" spans="1:6">
      <c r="A314" s="99" t="s">
        <v>731</v>
      </c>
      <c r="B314" s="69" t="s">
        <v>732</v>
      </c>
      <c r="C314" s="99">
        <f>C306</f>
        <v>56</v>
      </c>
      <c r="D314" s="100" t="s">
        <v>112</v>
      </c>
      <c r="E314" s="64" t="s">
        <v>733</v>
      </c>
      <c r="F314" s="15" t="s">
        <v>12</v>
      </c>
    </row>
    <row r="315" customHeight="1" spans="1:6">
      <c r="A315" s="99" t="s">
        <v>173</v>
      </c>
      <c r="B315" s="69" t="s">
        <v>174</v>
      </c>
      <c r="C315" s="99"/>
      <c r="D315" s="100"/>
      <c r="E315" s="73"/>
      <c r="F315" s="15"/>
    </row>
    <row r="316" customHeight="1" spans="1:6">
      <c r="A316" s="99" t="s">
        <v>178</v>
      </c>
      <c r="B316" s="69" t="s">
        <v>179</v>
      </c>
      <c r="C316" s="99">
        <f>C306</f>
        <v>56</v>
      </c>
      <c r="D316" s="100" t="s">
        <v>24</v>
      </c>
      <c r="E316" s="74" t="s">
        <v>180</v>
      </c>
      <c r="F316" s="15" t="s">
        <v>12</v>
      </c>
    </row>
    <row r="317" customHeight="1" spans="1:6">
      <c r="A317" s="99" t="s">
        <v>734</v>
      </c>
      <c r="B317" s="69" t="s">
        <v>735</v>
      </c>
      <c r="C317" s="99">
        <v>15</v>
      </c>
      <c r="D317" s="100" t="s">
        <v>112</v>
      </c>
      <c r="E317" s="64" t="s">
        <v>736</v>
      </c>
      <c r="F317" s="15" t="s">
        <v>12</v>
      </c>
    </row>
    <row r="318" customHeight="1" spans="1:6">
      <c r="A318" s="99" t="s">
        <v>737</v>
      </c>
      <c r="B318" s="69" t="s">
        <v>738</v>
      </c>
      <c r="C318" s="99">
        <f>C306</f>
        <v>56</v>
      </c>
      <c r="D318" s="100" t="s">
        <v>112</v>
      </c>
      <c r="E318" s="72" t="s">
        <v>739</v>
      </c>
      <c r="F318" s="15" t="s">
        <v>12</v>
      </c>
    </row>
    <row r="319" customHeight="1" spans="1:6">
      <c r="A319" s="101" t="s">
        <v>740</v>
      </c>
      <c r="B319" s="62" t="s">
        <v>741</v>
      </c>
      <c r="C319" s="101">
        <f>C306/2</f>
        <v>28</v>
      </c>
      <c r="D319" s="20" t="s">
        <v>112</v>
      </c>
      <c r="E319" s="64" t="s">
        <v>742</v>
      </c>
      <c r="F319" s="15" t="s">
        <v>12</v>
      </c>
    </row>
    <row r="320" customHeight="1" spans="1:6">
      <c r="A320" s="99" t="s">
        <v>743</v>
      </c>
      <c r="B320" s="69" t="s">
        <v>744</v>
      </c>
      <c r="C320" s="99">
        <f>C306</f>
        <v>56</v>
      </c>
      <c r="D320" s="100" t="s">
        <v>112</v>
      </c>
      <c r="E320" s="64" t="s">
        <v>745</v>
      </c>
      <c r="F320" s="15" t="s">
        <v>12</v>
      </c>
    </row>
    <row r="321" customHeight="1" spans="1:6">
      <c r="A321" s="99" t="s">
        <v>746</v>
      </c>
      <c r="B321" s="69" t="s">
        <v>747</v>
      </c>
      <c r="C321" s="99">
        <v>2</v>
      </c>
      <c r="D321" s="100" t="s">
        <v>112</v>
      </c>
      <c r="E321" s="64" t="s">
        <v>748</v>
      </c>
      <c r="F321" s="15" t="s">
        <v>12</v>
      </c>
    </row>
    <row r="322" customHeight="1" spans="1:6">
      <c r="A322" s="99" t="s">
        <v>749</v>
      </c>
      <c r="B322" s="69" t="s">
        <v>750</v>
      </c>
      <c r="C322" s="99">
        <v>15</v>
      </c>
      <c r="D322" s="100" t="s">
        <v>112</v>
      </c>
      <c r="E322" s="72" t="s">
        <v>751</v>
      </c>
      <c r="F322" s="15" t="s">
        <v>12</v>
      </c>
    </row>
    <row r="323" customHeight="1" spans="1:6">
      <c r="A323" s="99" t="s">
        <v>752</v>
      </c>
      <c r="B323" s="69" t="s">
        <v>753</v>
      </c>
      <c r="C323" s="99">
        <v>15</v>
      </c>
      <c r="D323" s="100" t="s">
        <v>112</v>
      </c>
      <c r="E323" s="72" t="s">
        <v>754</v>
      </c>
      <c r="F323" s="15" t="s">
        <v>12</v>
      </c>
    </row>
    <row r="324" customHeight="1" spans="1:6">
      <c r="A324" s="99" t="s">
        <v>187</v>
      </c>
      <c r="B324" s="69" t="s">
        <v>188</v>
      </c>
      <c r="C324" s="99"/>
      <c r="D324" s="100"/>
      <c r="E324" s="73"/>
      <c r="F324" s="15"/>
    </row>
    <row r="325" customHeight="1" spans="1:6">
      <c r="A325" s="101" t="s">
        <v>755</v>
      </c>
      <c r="B325" s="62" t="s">
        <v>756</v>
      </c>
      <c r="C325" s="99">
        <f>C306</f>
        <v>56</v>
      </c>
      <c r="D325" s="100" t="s">
        <v>112</v>
      </c>
      <c r="E325" s="64" t="s">
        <v>757</v>
      </c>
      <c r="F325" s="15" t="s">
        <v>12</v>
      </c>
    </row>
    <row r="326" customHeight="1" spans="1:6">
      <c r="A326" s="99" t="s">
        <v>758</v>
      </c>
      <c r="B326" s="69" t="s">
        <v>759</v>
      </c>
      <c r="C326" s="99">
        <v>3</v>
      </c>
      <c r="D326" s="100" t="s">
        <v>29</v>
      </c>
      <c r="E326" s="64" t="s">
        <v>760</v>
      </c>
      <c r="F326" s="15" t="s">
        <v>12</v>
      </c>
    </row>
    <row r="327" customHeight="1" spans="1:6">
      <c r="A327" s="76" t="s">
        <v>193</v>
      </c>
      <c r="B327" s="77" t="s">
        <v>194</v>
      </c>
      <c r="C327" s="99"/>
      <c r="D327" s="100"/>
      <c r="E327" s="73"/>
      <c r="F327" s="15"/>
    </row>
    <row r="328" customHeight="1" spans="1:6">
      <c r="A328" s="99">
        <v>11</v>
      </c>
      <c r="B328" s="69" t="s">
        <v>196</v>
      </c>
      <c r="C328" s="99"/>
      <c r="D328" s="100"/>
      <c r="E328" s="73"/>
      <c r="F328" s="15"/>
    </row>
    <row r="329" customHeight="1" spans="1:6">
      <c r="A329" s="99" t="s">
        <v>761</v>
      </c>
      <c r="B329" s="69" t="s">
        <v>762</v>
      </c>
      <c r="C329" s="99">
        <v>3</v>
      </c>
      <c r="D329" s="100" t="s">
        <v>29</v>
      </c>
      <c r="E329" s="64" t="s">
        <v>763</v>
      </c>
      <c r="F329" s="15" t="s">
        <v>12</v>
      </c>
    </row>
    <row r="330" customHeight="1" spans="1:6">
      <c r="A330" s="99">
        <v>13</v>
      </c>
      <c r="B330" s="69" t="s">
        <v>206</v>
      </c>
      <c r="C330" s="99"/>
      <c r="D330" s="100"/>
      <c r="E330" s="73"/>
      <c r="F330" s="15"/>
    </row>
    <row r="331" customHeight="1" spans="1:6">
      <c r="A331" s="99" t="s">
        <v>207</v>
      </c>
      <c r="B331" s="69" t="s">
        <v>208</v>
      </c>
      <c r="C331" s="99">
        <f>C306</f>
        <v>56</v>
      </c>
      <c r="D331" s="100" t="s">
        <v>209</v>
      </c>
      <c r="E331" s="72" t="s">
        <v>210</v>
      </c>
      <c r="F331" s="15" t="s">
        <v>12</v>
      </c>
    </row>
    <row r="332" customHeight="1" spans="1:6">
      <c r="A332" s="99" t="s">
        <v>211</v>
      </c>
      <c r="B332" s="69" t="s">
        <v>208</v>
      </c>
      <c r="C332" s="99">
        <v>3</v>
      </c>
      <c r="D332" s="100" t="s">
        <v>209</v>
      </c>
      <c r="E332" s="72" t="s">
        <v>212</v>
      </c>
      <c r="F332" s="15" t="s">
        <v>12</v>
      </c>
    </row>
    <row r="333" customHeight="1" spans="1:6">
      <c r="A333" s="99" t="s">
        <v>764</v>
      </c>
      <c r="B333" s="69" t="s">
        <v>765</v>
      </c>
      <c r="C333" s="99">
        <v>3</v>
      </c>
      <c r="D333" s="100" t="s">
        <v>29</v>
      </c>
      <c r="E333" s="64" t="s">
        <v>766</v>
      </c>
      <c r="F333" s="15" t="s">
        <v>12</v>
      </c>
    </row>
    <row r="334" customHeight="1" spans="1:6">
      <c r="A334" s="99" t="s">
        <v>258</v>
      </c>
      <c r="B334" s="69" t="s">
        <v>259</v>
      </c>
      <c r="C334" s="99"/>
      <c r="D334" s="100"/>
      <c r="E334" s="73"/>
      <c r="F334" s="15"/>
    </row>
    <row r="335" customHeight="1" spans="1:6">
      <c r="A335" s="99" t="s">
        <v>260</v>
      </c>
      <c r="B335" s="69" t="s">
        <v>261</v>
      </c>
      <c r="C335" s="99">
        <v>3</v>
      </c>
      <c r="D335" s="100" t="s">
        <v>209</v>
      </c>
      <c r="E335" s="64" t="s">
        <v>767</v>
      </c>
      <c r="F335" s="15" t="s">
        <v>12</v>
      </c>
    </row>
    <row r="336" customHeight="1" spans="1:6">
      <c r="A336" s="99" t="s">
        <v>263</v>
      </c>
      <c r="B336" s="69" t="s">
        <v>261</v>
      </c>
      <c r="C336" s="99">
        <v>3</v>
      </c>
      <c r="D336" s="100" t="s">
        <v>209</v>
      </c>
      <c r="E336" s="64" t="s">
        <v>768</v>
      </c>
      <c r="F336" s="15" t="s">
        <v>12</v>
      </c>
    </row>
    <row r="337" customHeight="1" spans="1:6">
      <c r="A337" s="99" t="s">
        <v>769</v>
      </c>
      <c r="B337" s="69" t="s">
        <v>770</v>
      </c>
      <c r="C337" s="99">
        <v>3</v>
      </c>
      <c r="D337" s="100" t="s">
        <v>29</v>
      </c>
      <c r="E337" s="86" t="s">
        <v>771</v>
      </c>
      <c r="F337" s="15" t="s">
        <v>12</v>
      </c>
    </row>
    <row r="338" customHeight="1" spans="1:6">
      <c r="A338" s="79" t="s">
        <v>271</v>
      </c>
      <c r="B338" s="77" t="s">
        <v>272</v>
      </c>
      <c r="C338" s="99"/>
      <c r="D338" s="100"/>
      <c r="E338" s="73"/>
      <c r="F338" s="15"/>
    </row>
    <row r="339" customHeight="1" spans="1:6">
      <c r="A339" s="99" t="s">
        <v>772</v>
      </c>
      <c r="B339" s="69" t="s">
        <v>773</v>
      </c>
      <c r="C339" s="99"/>
      <c r="D339" s="100"/>
      <c r="E339" s="73"/>
      <c r="F339" s="15"/>
    </row>
    <row r="340" customHeight="1" spans="1:6">
      <c r="A340" s="99" t="s">
        <v>774</v>
      </c>
      <c r="B340" s="69" t="s">
        <v>775</v>
      </c>
      <c r="C340" s="99">
        <v>3</v>
      </c>
      <c r="D340" s="100" t="s">
        <v>29</v>
      </c>
      <c r="E340" s="72" t="s">
        <v>776</v>
      </c>
      <c r="F340" s="15" t="s">
        <v>12</v>
      </c>
    </row>
    <row r="341" customHeight="1" spans="1:6">
      <c r="A341" s="99" t="s">
        <v>777</v>
      </c>
      <c r="B341" s="69" t="s">
        <v>778</v>
      </c>
      <c r="C341" s="99">
        <f>C306</f>
        <v>56</v>
      </c>
      <c r="D341" s="100" t="s">
        <v>29</v>
      </c>
      <c r="E341" s="72" t="s">
        <v>776</v>
      </c>
      <c r="F341" s="15" t="s">
        <v>12</v>
      </c>
    </row>
    <row r="342" customHeight="1" spans="1:6">
      <c r="A342" s="99" t="s">
        <v>779</v>
      </c>
      <c r="B342" s="62" t="s">
        <v>780</v>
      </c>
      <c r="C342" s="99">
        <v>1</v>
      </c>
      <c r="D342" s="100" t="s">
        <v>112</v>
      </c>
      <c r="E342" s="64" t="s">
        <v>781</v>
      </c>
      <c r="F342" s="15" t="s">
        <v>12</v>
      </c>
    </row>
    <row r="343" customHeight="1" spans="1:6">
      <c r="A343" s="99" t="s">
        <v>782</v>
      </c>
      <c r="B343" s="69" t="s">
        <v>783</v>
      </c>
      <c r="C343" s="99">
        <f>C306</f>
        <v>56</v>
      </c>
      <c r="D343" s="100" t="s">
        <v>24</v>
      </c>
      <c r="E343" s="41" t="s">
        <v>784</v>
      </c>
      <c r="F343" s="15" t="s">
        <v>12</v>
      </c>
    </row>
    <row r="344" customHeight="1" spans="1:6">
      <c r="A344" s="99" t="s">
        <v>785</v>
      </c>
      <c r="B344" s="69" t="s">
        <v>786</v>
      </c>
      <c r="C344" s="99">
        <v>2</v>
      </c>
      <c r="D344" s="100" t="s">
        <v>24</v>
      </c>
      <c r="E344" s="64" t="s">
        <v>787</v>
      </c>
      <c r="F344" s="15" t="s">
        <v>12</v>
      </c>
    </row>
    <row r="345" customHeight="1" spans="1:6">
      <c r="A345" s="76" t="s">
        <v>467</v>
      </c>
      <c r="B345" s="77" t="s">
        <v>468</v>
      </c>
      <c r="C345" s="99"/>
      <c r="D345" s="100"/>
      <c r="E345" s="73"/>
      <c r="F345" s="15"/>
    </row>
    <row r="346" customHeight="1" spans="1:6">
      <c r="A346" s="99" t="s">
        <v>788</v>
      </c>
      <c r="B346" s="69" t="s">
        <v>773</v>
      </c>
      <c r="C346" s="99"/>
      <c r="D346" s="100"/>
      <c r="E346" s="73"/>
      <c r="F346" s="15"/>
    </row>
    <row r="347" customHeight="1" spans="1:6">
      <c r="A347" s="99">
        <v>32003</v>
      </c>
      <c r="B347" s="69" t="s">
        <v>789</v>
      </c>
      <c r="C347" s="99">
        <v>13</v>
      </c>
      <c r="D347" s="100" t="s">
        <v>24</v>
      </c>
      <c r="E347" s="64" t="s">
        <v>790</v>
      </c>
      <c r="F347" s="15" t="s">
        <v>12</v>
      </c>
    </row>
    <row r="348" customHeight="1" spans="1:6">
      <c r="A348" s="99" t="s">
        <v>791</v>
      </c>
      <c r="B348" s="69" t="s">
        <v>792</v>
      </c>
      <c r="C348" s="99">
        <v>2</v>
      </c>
      <c r="D348" s="100" t="s">
        <v>24</v>
      </c>
      <c r="E348" s="64" t="s">
        <v>793</v>
      </c>
      <c r="F348" s="15" t="s">
        <v>12</v>
      </c>
    </row>
    <row r="349" customHeight="1" spans="1:6">
      <c r="A349" s="99" t="s">
        <v>794</v>
      </c>
      <c r="B349" s="69" t="s">
        <v>795</v>
      </c>
      <c r="C349" s="99">
        <v>2</v>
      </c>
      <c r="D349" s="100" t="s">
        <v>24</v>
      </c>
      <c r="E349" s="64" t="s">
        <v>796</v>
      </c>
      <c r="F349" s="15" t="s">
        <v>12</v>
      </c>
    </row>
    <row r="350" customHeight="1" spans="1:6">
      <c r="A350" s="99" t="s">
        <v>797</v>
      </c>
      <c r="B350" s="69" t="s">
        <v>798</v>
      </c>
      <c r="C350" s="99">
        <v>2</v>
      </c>
      <c r="D350" s="100" t="s">
        <v>24</v>
      </c>
      <c r="E350" s="64" t="s">
        <v>799</v>
      </c>
      <c r="F350" s="15" t="s">
        <v>12</v>
      </c>
    </row>
    <row r="351" customHeight="1" spans="1:6">
      <c r="A351" s="76" t="s">
        <v>492</v>
      </c>
      <c r="B351" s="77" t="s">
        <v>493</v>
      </c>
      <c r="C351" s="99"/>
      <c r="D351" s="100"/>
      <c r="E351" s="73"/>
      <c r="F351" s="15"/>
    </row>
    <row r="352" customHeight="1" spans="1:6">
      <c r="A352" s="99">
        <v>60</v>
      </c>
      <c r="B352" s="69" t="s">
        <v>494</v>
      </c>
      <c r="C352" s="99"/>
      <c r="D352" s="100"/>
      <c r="E352" s="73"/>
      <c r="F352" s="15"/>
    </row>
    <row r="353" customHeight="1" spans="1:6">
      <c r="A353" s="99">
        <v>60001</v>
      </c>
      <c r="B353" s="69" t="s">
        <v>495</v>
      </c>
      <c r="C353" s="99">
        <v>100</v>
      </c>
      <c r="D353" s="100" t="s">
        <v>112</v>
      </c>
      <c r="E353" s="72" t="s">
        <v>800</v>
      </c>
      <c r="F353" s="15" t="s">
        <v>12</v>
      </c>
    </row>
    <row r="354" customHeight="1" spans="1:6">
      <c r="A354" s="99">
        <v>60002</v>
      </c>
      <c r="B354" s="69" t="s">
        <v>495</v>
      </c>
      <c r="C354" s="99">
        <v>100</v>
      </c>
      <c r="D354" s="100" t="s">
        <v>112</v>
      </c>
      <c r="E354" s="72" t="s">
        <v>801</v>
      </c>
      <c r="F354" s="15" t="s">
        <v>12</v>
      </c>
    </row>
    <row r="355" customHeight="1" spans="1:6">
      <c r="A355" s="99">
        <v>60003</v>
      </c>
      <c r="B355" s="69" t="s">
        <v>495</v>
      </c>
      <c r="C355" s="99">
        <v>4</v>
      </c>
      <c r="D355" s="100" t="s">
        <v>112</v>
      </c>
      <c r="E355" s="72" t="s">
        <v>496</v>
      </c>
      <c r="F355" s="15" t="s">
        <v>12</v>
      </c>
    </row>
    <row r="356" customHeight="1" spans="1:6">
      <c r="A356" s="99">
        <v>60004</v>
      </c>
      <c r="B356" s="69" t="s">
        <v>495</v>
      </c>
      <c r="C356" s="99">
        <v>2</v>
      </c>
      <c r="D356" s="100" t="s">
        <v>112</v>
      </c>
      <c r="E356" s="72" t="s">
        <v>802</v>
      </c>
      <c r="F356" s="15" t="s">
        <v>12</v>
      </c>
    </row>
    <row r="357" customHeight="1" spans="1:6">
      <c r="A357" s="99" t="s">
        <v>803</v>
      </c>
      <c r="B357" s="69" t="s">
        <v>804</v>
      </c>
      <c r="C357" s="99">
        <v>2</v>
      </c>
      <c r="D357" s="100" t="s">
        <v>112</v>
      </c>
      <c r="E357" s="72" t="s">
        <v>805</v>
      </c>
      <c r="F357" s="15" t="s">
        <v>12</v>
      </c>
    </row>
    <row r="358" customHeight="1" spans="1:6">
      <c r="A358" s="99" t="s">
        <v>806</v>
      </c>
      <c r="B358" s="69" t="s">
        <v>807</v>
      </c>
      <c r="C358" s="99">
        <v>2</v>
      </c>
      <c r="D358" s="100" t="s">
        <v>112</v>
      </c>
      <c r="E358" s="72" t="s">
        <v>808</v>
      </c>
      <c r="F358" s="15" t="s">
        <v>12</v>
      </c>
    </row>
    <row r="359" customHeight="1" spans="1:6">
      <c r="A359" s="99" t="s">
        <v>809</v>
      </c>
      <c r="B359" s="69" t="s">
        <v>807</v>
      </c>
      <c r="C359" s="99">
        <v>2</v>
      </c>
      <c r="D359" s="100" t="s">
        <v>112</v>
      </c>
      <c r="E359" s="72" t="s">
        <v>810</v>
      </c>
      <c r="F359" s="15" t="s">
        <v>12</v>
      </c>
    </row>
    <row r="360" customHeight="1" spans="1:6">
      <c r="A360" s="99" t="s">
        <v>811</v>
      </c>
      <c r="B360" s="69" t="s">
        <v>812</v>
      </c>
      <c r="C360" s="99">
        <v>2</v>
      </c>
      <c r="D360" s="100" t="s">
        <v>209</v>
      </c>
      <c r="E360" s="72" t="s">
        <v>813</v>
      </c>
      <c r="F360" s="15" t="s">
        <v>12</v>
      </c>
    </row>
    <row r="361" customHeight="1" spans="1:6">
      <c r="A361" s="99" t="s">
        <v>814</v>
      </c>
      <c r="B361" s="69" t="s">
        <v>812</v>
      </c>
      <c r="C361" s="99">
        <v>2</v>
      </c>
      <c r="D361" s="100" t="s">
        <v>209</v>
      </c>
      <c r="E361" s="72" t="s">
        <v>815</v>
      </c>
      <c r="F361" s="15" t="s">
        <v>12</v>
      </c>
    </row>
    <row r="362" customHeight="1" spans="1:6">
      <c r="A362" s="99">
        <v>61</v>
      </c>
      <c r="B362" s="69" t="s">
        <v>497</v>
      </c>
      <c r="C362" s="99"/>
      <c r="D362" s="100"/>
      <c r="E362" s="73"/>
      <c r="F362" s="15"/>
    </row>
    <row r="363" customHeight="1" spans="1:6">
      <c r="A363" s="99">
        <v>61002</v>
      </c>
      <c r="B363" s="69" t="s">
        <v>499</v>
      </c>
      <c r="C363" s="99">
        <v>600</v>
      </c>
      <c r="D363" s="100" t="s">
        <v>209</v>
      </c>
      <c r="E363" s="72" t="s">
        <v>500</v>
      </c>
      <c r="F363" s="15" t="s">
        <v>12</v>
      </c>
    </row>
    <row r="364" customHeight="1" spans="1:6">
      <c r="A364" s="99">
        <v>61003</v>
      </c>
      <c r="B364" s="69" t="s">
        <v>499</v>
      </c>
      <c r="C364" s="99">
        <v>300</v>
      </c>
      <c r="D364" s="100" t="s">
        <v>209</v>
      </c>
      <c r="E364" s="72" t="s">
        <v>816</v>
      </c>
      <c r="F364" s="15" t="s">
        <v>12</v>
      </c>
    </row>
    <row r="365" customHeight="1" spans="1:6">
      <c r="A365" s="99" t="s">
        <v>817</v>
      </c>
      <c r="B365" s="69" t="s">
        <v>499</v>
      </c>
      <c r="C365" s="99">
        <v>200</v>
      </c>
      <c r="D365" s="100" t="s">
        <v>209</v>
      </c>
      <c r="E365" s="72" t="s">
        <v>502</v>
      </c>
      <c r="F365" s="15" t="s">
        <v>12</v>
      </c>
    </row>
    <row r="366" customHeight="1" spans="1:6">
      <c r="A366" s="99" t="s">
        <v>501</v>
      </c>
      <c r="B366" s="69" t="s">
        <v>499</v>
      </c>
      <c r="C366" s="99">
        <v>30</v>
      </c>
      <c r="D366" s="100" t="s">
        <v>209</v>
      </c>
      <c r="E366" s="72" t="s">
        <v>818</v>
      </c>
      <c r="F366" s="15" t="s">
        <v>12</v>
      </c>
    </row>
    <row r="367" customHeight="1" spans="1:6">
      <c r="A367" s="99" t="s">
        <v>819</v>
      </c>
      <c r="B367" s="69" t="s">
        <v>504</v>
      </c>
      <c r="C367" s="99">
        <v>300</v>
      </c>
      <c r="D367" s="100" t="s">
        <v>112</v>
      </c>
      <c r="E367" s="72" t="s">
        <v>820</v>
      </c>
      <c r="F367" s="15" t="s">
        <v>12</v>
      </c>
    </row>
    <row r="368" customHeight="1" spans="1:6">
      <c r="A368" s="99" t="s">
        <v>821</v>
      </c>
      <c r="B368" s="69" t="s">
        <v>504</v>
      </c>
      <c r="C368" s="99">
        <v>300</v>
      </c>
      <c r="D368" s="100" t="s">
        <v>112</v>
      </c>
      <c r="E368" s="72" t="s">
        <v>822</v>
      </c>
      <c r="F368" s="15" t="s">
        <v>12</v>
      </c>
    </row>
    <row r="369" customHeight="1" spans="1:6">
      <c r="A369" s="99" t="s">
        <v>823</v>
      </c>
      <c r="B369" s="69" t="s">
        <v>504</v>
      </c>
      <c r="C369" s="99">
        <v>300</v>
      </c>
      <c r="D369" s="100" t="s">
        <v>112</v>
      </c>
      <c r="E369" s="72" t="s">
        <v>824</v>
      </c>
      <c r="F369" s="15" t="s">
        <v>12</v>
      </c>
    </row>
    <row r="370" customHeight="1" spans="1:6">
      <c r="A370" s="99" t="s">
        <v>503</v>
      </c>
      <c r="B370" s="69" t="s">
        <v>504</v>
      </c>
      <c r="C370" s="99">
        <v>200</v>
      </c>
      <c r="D370" s="100" t="s">
        <v>112</v>
      </c>
      <c r="E370" s="72" t="s">
        <v>505</v>
      </c>
      <c r="F370" s="15" t="s">
        <v>12</v>
      </c>
    </row>
    <row r="371" customHeight="1" spans="1:6">
      <c r="A371" s="99" t="s">
        <v>506</v>
      </c>
      <c r="B371" s="69" t="s">
        <v>504</v>
      </c>
      <c r="C371" s="99">
        <v>10</v>
      </c>
      <c r="D371" s="100" t="s">
        <v>112</v>
      </c>
      <c r="E371" s="72" t="s">
        <v>507</v>
      </c>
      <c r="F371" s="15" t="s">
        <v>12</v>
      </c>
    </row>
    <row r="372" customHeight="1" spans="1:6">
      <c r="A372" s="99" t="s">
        <v>825</v>
      </c>
      <c r="B372" s="69" t="s">
        <v>504</v>
      </c>
      <c r="C372" s="99">
        <v>3</v>
      </c>
      <c r="D372" s="100" t="s">
        <v>112</v>
      </c>
      <c r="E372" s="72" t="s">
        <v>826</v>
      </c>
      <c r="F372" s="15" t="s">
        <v>12</v>
      </c>
    </row>
    <row r="373" customHeight="1" spans="1:6">
      <c r="A373" s="99" t="s">
        <v>827</v>
      </c>
      <c r="B373" s="69" t="s">
        <v>828</v>
      </c>
      <c r="C373" s="99">
        <v>3</v>
      </c>
      <c r="D373" s="100" t="s">
        <v>112</v>
      </c>
      <c r="E373" s="72" t="s">
        <v>829</v>
      </c>
      <c r="F373" s="15" t="s">
        <v>12</v>
      </c>
    </row>
    <row r="374" customHeight="1" spans="1:6">
      <c r="A374" s="99" t="s">
        <v>830</v>
      </c>
      <c r="B374" s="69" t="s">
        <v>831</v>
      </c>
      <c r="C374" s="99">
        <v>30</v>
      </c>
      <c r="D374" s="100" t="s">
        <v>112</v>
      </c>
      <c r="E374" s="72" t="s">
        <v>832</v>
      </c>
      <c r="F374" s="15" t="s">
        <v>12</v>
      </c>
    </row>
    <row r="375" customHeight="1" spans="1:6">
      <c r="A375" s="99" t="s">
        <v>833</v>
      </c>
      <c r="B375" s="69" t="s">
        <v>831</v>
      </c>
      <c r="C375" s="99">
        <v>30</v>
      </c>
      <c r="D375" s="100" t="s">
        <v>112</v>
      </c>
      <c r="E375" s="72" t="s">
        <v>834</v>
      </c>
      <c r="F375" s="15" t="s">
        <v>12</v>
      </c>
    </row>
    <row r="376" customHeight="1" spans="1:6">
      <c r="A376" s="99" t="s">
        <v>835</v>
      </c>
      <c r="B376" s="69" t="s">
        <v>836</v>
      </c>
      <c r="C376" s="99">
        <v>6</v>
      </c>
      <c r="D376" s="100" t="s">
        <v>112</v>
      </c>
      <c r="E376" s="72" t="s">
        <v>837</v>
      </c>
      <c r="F376" s="15" t="s">
        <v>12</v>
      </c>
    </row>
    <row r="377" customHeight="1" spans="1:6">
      <c r="A377" s="99">
        <v>62</v>
      </c>
      <c r="B377" s="69" t="s">
        <v>508</v>
      </c>
      <c r="C377" s="99"/>
      <c r="D377" s="100"/>
      <c r="E377" s="73"/>
      <c r="F377" s="15"/>
    </row>
    <row r="378" customHeight="1" spans="1:6">
      <c r="A378" s="99">
        <v>62001</v>
      </c>
      <c r="B378" s="69" t="s">
        <v>509</v>
      </c>
      <c r="C378" s="99">
        <f>C306*3</f>
        <v>168</v>
      </c>
      <c r="D378" s="100" t="s">
        <v>112</v>
      </c>
      <c r="E378" s="72" t="s">
        <v>510</v>
      </c>
      <c r="F378" s="15" t="s">
        <v>12</v>
      </c>
    </row>
    <row r="379" customHeight="1" spans="1:6">
      <c r="A379" s="99">
        <v>62005</v>
      </c>
      <c r="B379" s="69" t="s">
        <v>838</v>
      </c>
      <c r="C379" s="99">
        <v>3</v>
      </c>
      <c r="D379" s="100" t="s">
        <v>112</v>
      </c>
      <c r="E379" s="72" t="s">
        <v>839</v>
      </c>
      <c r="F379" s="15" t="s">
        <v>12</v>
      </c>
    </row>
    <row r="380" customHeight="1" spans="1:6">
      <c r="A380" s="99" t="s">
        <v>840</v>
      </c>
      <c r="B380" s="69" t="s">
        <v>512</v>
      </c>
      <c r="C380" s="99">
        <f>C306*3</f>
        <v>168</v>
      </c>
      <c r="D380" s="100" t="s">
        <v>112</v>
      </c>
      <c r="E380" s="72" t="s">
        <v>841</v>
      </c>
      <c r="F380" s="15" t="s">
        <v>12</v>
      </c>
    </row>
    <row r="381" customHeight="1" spans="1:6">
      <c r="A381" s="99" t="s">
        <v>511</v>
      </c>
      <c r="B381" s="69" t="s">
        <v>512</v>
      </c>
      <c r="C381" s="99">
        <v>10</v>
      </c>
      <c r="D381" s="100" t="s">
        <v>112</v>
      </c>
      <c r="E381" s="72" t="s">
        <v>513</v>
      </c>
      <c r="F381" s="15" t="s">
        <v>12</v>
      </c>
    </row>
    <row r="382" customHeight="1" spans="1:6">
      <c r="A382" s="99" t="s">
        <v>842</v>
      </c>
      <c r="B382" s="69" t="s">
        <v>843</v>
      </c>
      <c r="C382" s="99">
        <v>10</v>
      </c>
      <c r="D382" s="100" t="s">
        <v>112</v>
      </c>
      <c r="E382" s="64" t="s">
        <v>844</v>
      </c>
      <c r="F382" s="15" t="s">
        <v>12</v>
      </c>
    </row>
    <row r="383" customHeight="1" spans="1:6">
      <c r="A383" s="99" t="s">
        <v>845</v>
      </c>
      <c r="B383" s="69" t="s">
        <v>843</v>
      </c>
      <c r="C383" s="99">
        <v>6</v>
      </c>
      <c r="D383" s="100" t="s">
        <v>112</v>
      </c>
      <c r="E383" s="72" t="s">
        <v>846</v>
      </c>
      <c r="F383" s="15" t="s">
        <v>12</v>
      </c>
    </row>
    <row r="384" customHeight="1" spans="1:6">
      <c r="A384" s="99" t="s">
        <v>847</v>
      </c>
      <c r="B384" s="69" t="s">
        <v>848</v>
      </c>
      <c r="C384" s="99">
        <v>6</v>
      </c>
      <c r="D384" s="100" t="s">
        <v>112</v>
      </c>
      <c r="E384" s="72" t="s">
        <v>849</v>
      </c>
      <c r="F384" s="15" t="s">
        <v>12</v>
      </c>
    </row>
    <row r="385" customHeight="1" spans="1:6">
      <c r="A385" s="99" t="s">
        <v>850</v>
      </c>
      <c r="B385" s="69" t="s">
        <v>848</v>
      </c>
      <c r="C385" s="99">
        <v>6</v>
      </c>
      <c r="D385" s="100" t="s">
        <v>112</v>
      </c>
      <c r="E385" s="72" t="s">
        <v>851</v>
      </c>
      <c r="F385" s="15" t="s">
        <v>12</v>
      </c>
    </row>
    <row r="386" customHeight="1" spans="1:6">
      <c r="A386" s="99" t="s">
        <v>852</v>
      </c>
      <c r="B386" s="69" t="s">
        <v>853</v>
      </c>
      <c r="C386" s="99">
        <v>6</v>
      </c>
      <c r="D386" s="100" t="s">
        <v>112</v>
      </c>
      <c r="E386" s="64" t="s">
        <v>854</v>
      </c>
      <c r="F386" s="15" t="s">
        <v>12</v>
      </c>
    </row>
    <row r="387" customHeight="1" spans="1:6">
      <c r="A387" s="99" t="s">
        <v>855</v>
      </c>
      <c r="B387" s="69" t="s">
        <v>856</v>
      </c>
      <c r="C387" s="99">
        <v>6</v>
      </c>
      <c r="D387" s="100" t="s">
        <v>112</v>
      </c>
      <c r="E387" s="64" t="s">
        <v>857</v>
      </c>
      <c r="F387" s="15" t="s">
        <v>12</v>
      </c>
    </row>
    <row r="388" customHeight="1" spans="1:6">
      <c r="A388" s="99" t="s">
        <v>858</v>
      </c>
      <c r="B388" s="69" t="s">
        <v>859</v>
      </c>
      <c r="C388" s="99">
        <v>300</v>
      </c>
      <c r="D388" s="100" t="s">
        <v>209</v>
      </c>
      <c r="E388" s="64" t="s">
        <v>860</v>
      </c>
      <c r="F388" s="15" t="s">
        <v>12</v>
      </c>
    </row>
    <row r="389" customHeight="1" spans="1:6">
      <c r="A389" s="99" t="s">
        <v>861</v>
      </c>
      <c r="B389" s="69" t="s">
        <v>862</v>
      </c>
      <c r="C389" s="99">
        <v>18</v>
      </c>
      <c r="D389" s="100" t="s">
        <v>112</v>
      </c>
      <c r="E389" s="72" t="s">
        <v>863</v>
      </c>
      <c r="F389" s="15" t="s">
        <v>12</v>
      </c>
    </row>
    <row r="390" customHeight="1" spans="1:6">
      <c r="A390" s="99" t="s">
        <v>864</v>
      </c>
      <c r="B390" s="69" t="s">
        <v>862</v>
      </c>
      <c r="C390" s="99">
        <v>4</v>
      </c>
      <c r="D390" s="100" t="s">
        <v>112</v>
      </c>
      <c r="E390" s="72" t="s">
        <v>865</v>
      </c>
      <c r="F390" s="15" t="s">
        <v>12</v>
      </c>
    </row>
    <row r="391" customHeight="1" spans="1:6">
      <c r="A391" s="99">
        <v>63</v>
      </c>
      <c r="B391" s="69" t="s">
        <v>866</v>
      </c>
      <c r="C391" s="99"/>
      <c r="D391" s="100"/>
      <c r="E391" s="73"/>
      <c r="F391" s="15"/>
    </row>
    <row r="392" customHeight="1" spans="1:6">
      <c r="A392" s="102">
        <v>63001</v>
      </c>
      <c r="B392" s="103" t="s">
        <v>867</v>
      </c>
      <c r="C392" s="102">
        <v>400</v>
      </c>
      <c r="D392" s="104" t="s">
        <v>112</v>
      </c>
      <c r="E392" s="72" t="s">
        <v>868</v>
      </c>
      <c r="F392" s="15" t="s">
        <v>12</v>
      </c>
    </row>
    <row r="393" customHeight="1" spans="1:6">
      <c r="A393" s="99">
        <v>63002</v>
      </c>
      <c r="B393" s="69" t="s">
        <v>867</v>
      </c>
      <c r="C393" s="99">
        <v>400</v>
      </c>
      <c r="D393" s="100" t="s">
        <v>112</v>
      </c>
      <c r="E393" s="72" t="s">
        <v>869</v>
      </c>
      <c r="F393" s="15" t="s">
        <v>12</v>
      </c>
    </row>
    <row r="394" customHeight="1" spans="1:6">
      <c r="A394" s="99">
        <v>63003</v>
      </c>
      <c r="B394" s="69" t="s">
        <v>867</v>
      </c>
      <c r="C394" s="99">
        <v>40</v>
      </c>
      <c r="D394" s="100" t="s">
        <v>112</v>
      </c>
      <c r="E394" s="72" t="s">
        <v>870</v>
      </c>
      <c r="F394" s="15" t="s">
        <v>12</v>
      </c>
    </row>
    <row r="395" customHeight="1" spans="1:6">
      <c r="A395" s="99" t="s">
        <v>871</v>
      </c>
      <c r="B395" s="69" t="s">
        <v>872</v>
      </c>
      <c r="C395" s="99">
        <v>600</v>
      </c>
      <c r="D395" s="100" t="s">
        <v>112</v>
      </c>
      <c r="E395" s="72" t="s">
        <v>873</v>
      </c>
      <c r="F395" s="15" t="s">
        <v>12</v>
      </c>
    </row>
    <row r="396" customHeight="1" spans="1:6">
      <c r="A396" s="99" t="s">
        <v>874</v>
      </c>
      <c r="B396" s="69" t="s">
        <v>872</v>
      </c>
      <c r="C396" s="99">
        <v>100</v>
      </c>
      <c r="D396" s="100" t="s">
        <v>112</v>
      </c>
      <c r="E396" s="72" t="s">
        <v>875</v>
      </c>
      <c r="F396" s="15" t="s">
        <v>12</v>
      </c>
    </row>
    <row r="397" customHeight="1" spans="1:6">
      <c r="A397" s="99" t="s">
        <v>876</v>
      </c>
      <c r="B397" s="69" t="s">
        <v>877</v>
      </c>
      <c r="C397" s="99">
        <v>200</v>
      </c>
      <c r="D397" s="100" t="s">
        <v>112</v>
      </c>
      <c r="E397" s="72" t="s">
        <v>878</v>
      </c>
      <c r="F397" s="15" t="s">
        <v>12</v>
      </c>
    </row>
    <row r="398" customHeight="1" spans="1:6">
      <c r="A398" s="99" t="s">
        <v>879</v>
      </c>
      <c r="B398" s="69" t="s">
        <v>877</v>
      </c>
      <c r="C398" s="99">
        <v>700</v>
      </c>
      <c r="D398" s="100" t="s">
        <v>112</v>
      </c>
      <c r="E398" s="72" t="s">
        <v>880</v>
      </c>
      <c r="F398" s="15" t="s">
        <v>12</v>
      </c>
    </row>
    <row r="399" customHeight="1" spans="1:6">
      <c r="A399" s="99" t="s">
        <v>881</v>
      </c>
      <c r="B399" s="69" t="s">
        <v>877</v>
      </c>
      <c r="C399" s="99">
        <v>40</v>
      </c>
      <c r="D399" s="100" t="s">
        <v>112</v>
      </c>
      <c r="E399" s="72" t="s">
        <v>882</v>
      </c>
      <c r="F399" s="15" t="s">
        <v>12</v>
      </c>
    </row>
    <row r="400" customHeight="1" spans="1:6">
      <c r="A400" s="99" t="s">
        <v>883</v>
      </c>
      <c r="B400" s="69" t="s">
        <v>877</v>
      </c>
      <c r="C400" s="99">
        <v>10</v>
      </c>
      <c r="D400" s="100" t="s">
        <v>112</v>
      </c>
      <c r="E400" s="72" t="s">
        <v>884</v>
      </c>
      <c r="F400" s="15" t="s">
        <v>12</v>
      </c>
    </row>
    <row r="401" customHeight="1" spans="1:6">
      <c r="A401" s="99" t="s">
        <v>885</v>
      </c>
      <c r="B401" s="69" t="s">
        <v>877</v>
      </c>
      <c r="C401" s="99">
        <v>10</v>
      </c>
      <c r="D401" s="100" t="s">
        <v>112</v>
      </c>
      <c r="E401" s="72" t="s">
        <v>886</v>
      </c>
      <c r="F401" s="15" t="s">
        <v>12</v>
      </c>
    </row>
    <row r="402" customHeight="1" spans="1:6">
      <c r="A402" s="99" t="s">
        <v>887</v>
      </c>
      <c r="B402" s="69" t="s">
        <v>877</v>
      </c>
      <c r="C402" s="99">
        <v>10</v>
      </c>
      <c r="D402" s="100" t="s">
        <v>112</v>
      </c>
      <c r="E402" s="72" t="s">
        <v>888</v>
      </c>
      <c r="F402" s="15" t="s">
        <v>12</v>
      </c>
    </row>
    <row r="403" customHeight="1" spans="1:6">
      <c r="A403" s="99" t="s">
        <v>889</v>
      </c>
      <c r="B403" s="69" t="s">
        <v>877</v>
      </c>
      <c r="C403" s="99">
        <v>20</v>
      </c>
      <c r="D403" s="100" t="s">
        <v>112</v>
      </c>
      <c r="E403" s="72" t="s">
        <v>890</v>
      </c>
      <c r="F403" s="15" t="s">
        <v>12</v>
      </c>
    </row>
    <row r="404" customHeight="1" spans="1:6">
      <c r="A404" s="99" t="s">
        <v>891</v>
      </c>
      <c r="B404" s="69" t="s">
        <v>877</v>
      </c>
      <c r="C404" s="99">
        <v>100</v>
      </c>
      <c r="D404" s="100" t="s">
        <v>112</v>
      </c>
      <c r="E404" s="72" t="s">
        <v>892</v>
      </c>
      <c r="F404" s="15" t="s">
        <v>12</v>
      </c>
    </row>
    <row r="405" customHeight="1" spans="1:6">
      <c r="A405" s="101">
        <v>63029</v>
      </c>
      <c r="B405" s="62" t="s">
        <v>893</v>
      </c>
      <c r="C405" s="99">
        <v>60</v>
      </c>
      <c r="D405" s="20" t="s">
        <v>112</v>
      </c>
      <c r="E405" s="72" t="s">
        <v>894</v>
      </c>
      <c r="F405" s="15" t="s">
        <v>12</v>
      </c>
    </row>
    <row r="406" customHeight="1" spans="1:6">
      <c r="A406" s="101">
        <v>63030</v>
      </c>
      <c r="B406" s="62" t="s">
        <v>893</v>
      </c>
      <c r="C406" s="99">
        <v>4</v>
      </c>
      <c r="D406" s="20" t="s">
        <v>112</v>
      </c>
      <c r="E406" s="72" t="s">
        <v>895</v>
      </c>
      <c r="F406" s="15" t="s">
        <v>12</v>
      </c>
    </row>
    <row r="407" customHeight="1" spans="1:6">
      <c r="A407" s="99" t="s">
        <v>896</v>
      </c>
      <c r="B407" s="69" t="s">
        <v>877</v>
      </c>
      <c r="C407" s="99">
        <v>4</v>
      </c>
      <c r="D407" s="100" t="s">
        <v>112</v>
      </c>
      <c r="E407" s="72" t="s">
        <v>897</v>
      </c>
      <c r="F407" s="15" t="s">
        <v>12</v>
      </c>
    </row>
    <row r="408" customHeight="1" spans="1:6">
      <c r="A408" s="101">
        <v>63041</v>
      </c>
      <c r="B408" s="62" t="s">
        <v>898</v>
      </c>
      <c r="C408" s="99">
        <v>40</v>
      </c>
      <c r="D408" s="20" t="s">
        <v>112</v>
      </c>
      <c r="E408" s="72" t="s">
        <v>899</v>
      </c>
      <c r="F408" s="15" t="s">
        <v>12</v>
      </c>
    </row>
    <row r="409" customHeight="1" spans="1:6">
      <c r="A409" s="99" t="s">
        <v>900</v>
      </c>
      <c r="B409" s="69" t="s">
        <v>898</v>
      </c>
      <c r="C409" s="99">
        <v>300</v>
      </c>
      <c r="D409" s="100" t="s">
        <v>112</v>
      </c>
      <c r="E409" s="72" t="s">
        <v>901</v>
      </c>
      <c r="F409" s="15" t="s">
        <v>12</v>
      </c>
    </row>
    <row r="410" customHeight="1" spans="1:6">
      <c r="A410" s="99" t="s">
        <v>902</v>
      </c>
      <c r="B410" s="69" t="s">
        <v>898</v>
      </c>
      <c r="C410" s="99">
        <v>10</v>
      </c>
      <c r="D410" s="100" t="s">
        <v>112</v>
      </c>
      <c r="E410" s="72" t="s">
        <v>903</v>
      </c>
      <c r="F410" s="15" t="s">
        <v>12</v>
      </c>
    </row>
    <row r="411" customHeight="1" spans="1:6">
      <c r="A411" s="99" t="s">
        <v>904</v>
      </c>
      <c r="B411" s="69" t="s">
        <v>898</v>
      </c>
      <c r="C411" s="99">
        <v>100</v>
      </c>
      <c r="D411" s="100" t="s">
        <v>112</v>
      </c>
      <c r="E411" s="72" t="s">
        <v>905</v>
      </c>
      <c r="F411" s="15" t="s">
        <v>12</v>
      </c>
    </row>
    <row r="412" customHeight="1" spans="1:6">
      <c r="A412" s="99" t="s">
        <v>514</v>
      </c>
      <c r="B412" s="69" t="s">
        <v>515</v>
      </c>
      <c r="C412" s="99"/>
      <c r="D412" s="100"/>
      <c r="E412" s="73"/>
      <c r="F412" s="15"/>
    </row>
    <row r="413" customHeight="1" spans="1:6">
      <c r="A413" s="99" t="s">
        <v>906</v>
      </c>
      <c r="B413" s="69" t="s">
        <v>907</v>
      </c>
      <c r="C413" s="99">
        <v>6</v>
      </c>
      <c r="D413" s="100" t="s">
        <v>112</v>
      </c>
      <c r="E413" s="72" t="s">
        <v>908</v>
      </c>
      <c r="F413" s="15" t="s">
        <v>12</v>
      </c>
    </row>
    <row r="414" customHeight="1" spans="1:6">
      <c r="A414" s="99" t="s">
        <v>909</v>
      </c>
      <c r="B414" s="69" t="s">
        <v>910</v>
      </c>
      <c r="C414" s="99">
        <v>100</v>
      </c>
      <c r="D414" s="100" t="s">
        <v>112</v>
      </c>
      <c r="E414" s="72" t="s">
        <v>911</v>
      </c>
      <c r="F414" s="15" t="s">
        <v>12</v>
      </c>
    </row>
    <row r="415" customHeight="1" spans="1:6">
      <c r="A415" s="99" t="s">
        <v>912</v>
      </c>
      <c r="B415" s="69" t="s">
        <v>913</v>
      </c>
      <c r="C415" s="99">
        <v>10</v>
      </c>
      <c r="D415" s="100" t="s">
        <v>112</v>
      </c>
      <c r="E415" s="64" t="s">
        <v>518</v>
      </c>
      <c r="F415" s="15" t="s">
        <v>12</v>
      </c>
    </row>
    <row r="416" customHeight="1" spans="1:6">
      <c r="A416" s="99" t="s">
        <v>516</v>
      </c>
      <c r="B416" s="69" t="s">
        <v>517</v>
      </c>
      <c r="C416" s="99">
        <v>100</v>
      </c>
      <c r="D416" s="100" t="s">
        <v>112</v>
      </c>
      <c r="E416" s="87" t="s">
        <v>914</v>
      </c>
      <c r="F416" s="15" t="s">
        <v>12</v>
      </c>
    </row>
    <row r="417" customHeight="1" spans="1:6">
      <c r="A417" s="99" t="s">
        <v>915</v>
      </c>
      <c r="B417" s="69" t="s">
        <v>916</v>
      </c>
      <c r="C417" s="99">
        <v>100</v>
      </c>
      <c r="D417" s="100" t="s">
        <v>112</v>
      </c>
      <c r="E417" s="87" t="s">
        <v>917</v>
      </c>
      <c r="F417" s="15" t="s">
        <v>12</v>
      </c>
    </row>
    <row r="418" customHeight="1" spans="1:6">
      <c r="A418" s="99" t="s">
        <v>918</v>
      </c>
      <c r="B418" s="69" t="s">
        <v>919</v>
      </c>
      <c r="C418" s="99">
        <v>100</v>
      </c>
      <c r="D418" s="100" t="s">
        <v>112</v>
      </c>
      <c r="E418" s="87" t="s">
        <v>920</v>
      </c>
      <c r="F418" s="15" t="s">
        <v>12</v>
      </c>
    </row>
    <row r="419" customHeight="1" spans="1:6">
      <c r="A419" s="99" t="s">
        <v>921</v>
      </c>
      <c r="B419" s="69" t="s">
        <v>922</v>
      </c>
      <c r="C419" s="99">
        <f>C306</f>
        <v>56</v>
      </c>
      <c r="D419" s="100" t="s">
        <v>112</v>
      </c>
      <c r="E419" s="87" t="s">
        <v>923</v>
      </c>
      <c r="F419" s="15" t="s">
        <v>12</v>
      </c>
    </row>
    <row r="420" customHeight="1" spans="1:6">
      <c r="A420" s="101">
        <v>63041</v>
      </c>
      <c r="B420" s="62" t="s">
        <v>924</v>
      </c>
      <c r="C420" s="99">
        <f>C306</f>
        <v>56</v>
      </c>
      <c r="D420" s="20" t="s">
        <v>112</v>
      </c>
      <c r="E420" s="87" t="s">
        <v>925</v>
      </c>
      <c r="F420" s="15" t="s">
        <v>12</v>
      </c>
    </row>
    <row r="421" customHeight="1" spans="1:6">
      <c r="A421" s="99" t="s">
        <v>926</v>
      </c>
      <c r="B421" s="69" t="s">
        <v>927</v>
      </c>
      <c r="C421" s="99">
        <f>C306</f>
        <v>56</v>
      </c>
      <c r="D421" s="100" t="s">
        <v>112</v>
      </c>
      <c r="E421" s="87" t="s">
        <v>928</v>
      </c>
      <c r="F421" s="15" t="s">
        <v>12</v>
      </c>
    </row>
    <row r="422" customHeight="1" spans="1:6">
      <c r="A422" s="99" t="s">
        <v>929</v>
      </c>
      <c r="B422" s="69" t="s">
        <v>930</v>
      </c>
      <c r="C422" s="99">
        <v>6</v>
      </c>
      <c r="D422" s="100" t="s">
        <v>931</v>
      </c>
      <c r="E422" s="72" t="s">
        <v>932</v>
      </c>
      <c r="F422" s="15" t="s">
        <v>12</v>
      </c>
    </row>
    <row r="423" customHeight="1" spans="1:6">
      <c r="A423" s="99" t="s">
        <v>933</v>
      </c>
      <c r="B423" s="69" t="s">
        <v>930</v>
      </c>
      <c r="C423" s="99">
        <v>5</v>
      </c>
      <c r="D423" s="100" t="s">
        <v>931</v>
      </c>
      <c r="E423" s="72" t="s">
        <v>934</v>
      </c>
      <c r="F423" s="15" t="s">
        <v>12</v>
      </c>
    </row>
    <row r="424" customHeight="1" spans="1:6">
      <c r="A424" s="99" t="s">
        <v>935</v>
      </c>
      <c r="B424" s="69" t="s">
        <v>936</v>
      </c>
      <c r="C424" s="99">
        <v>5</v>
      </c>
      <c r="D424" s="100" t="s">
        <v>931</v>
      </c>
      <c r="E424" s="72" t="s">
        <v>937</v>
      </c>
      <c r="F424" s="15" t="s">
        <v>12</v>
      </c>
    </row>
    <row r="425" customHeight="1" spans="1:6">
      <c r="A425" s="99" t="s">
        <v>938</v>
      </c>
      <c r="B425" s="69" t="s">
        <v>936</v>
      </c>
      <c r="C425" s="99">
        <v>5</v>
      </c>
      <c r="D425" s="100" t="s">
        <v>931</v>
      </c>
      <c r="E425" s="72" t="s">
        <v>939</v>
      </c>
      <c r="F425" s="15" t="s">
        <v>12</v>
      </c>
    </row>
    <row r="426" customHeight="1" spans="1:6">
      <c r="A426" s="99" t="s">
        <v>940</v>
      </c>
      <c r="B426" s="69" t="s">
        <v>941</v>
      </c>
      <c r="C426" s="99">
        <v>20</v>
      </c>
      <c r="D426" s="100" t="s">
        <v>931</v>
      </c>
      <c r="E426" s="87" t="s">
        <v>942</v>
      </c>
      <c r="F426" s="15" t="s">
        <v>12</v>
      </c>
    </row>
    <row r="427" customHeight="1" spans="1:6">
      <c r="A427" s="99" t="s">
        <v>943</v>
      </c>
      <c r="B427" s="69" t="s">
        <v>944</v>
      </c>
      <c r="C427" s="99">
        <v>6</v>
      </c>
      <c r="D427" s="100" t="s">
        <v>931</v>
      </c>
      <c r="E427" s="87" t="s">
        <v>945</v>
      </c>
      <c r="F427" s="15" t="s">
        <v>12</v>
      </c>
    </row>
    <row r="428" customHeight="1" spans="1:6">
      <c r="A428" s="99" t="s">
        <v>519</v>
      </c>
      <c r="B428" s="69" t="s">
        <v>520</v>
      </c>
      <c r="C428" s="99">
        <f>C306</f>
        <v>56</v>
      </c>
      <c r="D428" s="100" t="s">
        <v>521</v>
      </c>
      <c r="E428" s="87" t="s">
        <v>946</v>
      </c>
      <c r="F428" s="15" t="s">
        <v>12</v>
      </c>
    </row>
    <row r="429" customHeight="1" spans="1:6">
      <c r="A429" s="99" t="s">
        <v>947</v>
      </c>
      <c r="B429" s="69" t="s">
        <v>948</v>
      </c>
      <c r="C429" s="99">
        <f>C306</f>
        <v>56</v>
      </c>
      <c r="D429" s="100" t="s">
        <v>112</v>
      </c>
      <c r="E429" s="87" t="s">
        <v>949</v>
      </c>
      <c r="F429" s="15" t="s">
        <v>12</v>
      </c>
    </row>
    <row r="430" customHeight="1" spans="1:6">
      <c r="A430" s="99" t="s">
        <v>950</v>
      </c>
      <c r="B430" s="69" t="s">
        <v>951</v>
      </c>
      <c r="C430" s="99">
        <v>30</v>
      </c>
      <c r="D430" s="100" t="s">
        <v>112</v>
      </c>
      <c r="E430" s="87" t="s">
        <v>952</v>
      </c>
      <c r="F430" s="15" t="s">
        <v>12</v>
      </c>
    </row>
    <row r="431" customHeight="1" spans="1:6">
      <c r="A431" s="101">
        <v>64080</v>
      </c>
      <c r="B431" s="62" t="s">
        <v>953</v>
      </c>
      <c r="C431" s="99">
        <v>10</v>
      </c>
      <c r="D431" s="20" t="s">
        <v>112</v>
      </c>
      <c r="E431" s="72" t="s">
        <v>954</v>
      </c>
      <c r="F431" s="15" t="s">
        <v>12</v>
      </c>
    </row>
    <row r="432" customHeight="1" spans="1:6">
      <c r="A432" s="99" t="s">
        <v>955</v>
      </c>
      <c r="B432" s="69" t="s">
        <v>956</v>
      </c>
      <c r="C432" s="99">
        <v>100</v>
      </c>
      <c r="D432" s="100" t="s">
        <v>112</v>
      </c>
      <c r="E432" s="72" t="s">
        <v>957</v>
      </c>
      <c r="F432" s="15" t="s">
        <v>12</v>
      </c>
    </row>
    <row r="433" customHeight="1" spans="1:6">
      <c r="A433" s="101">
        <v>64082</v>
      </c>
      <c r="B433" s="62" t="s">
        <v>956</v>
      </c>
      <c r="C433" s="101">
        <v>4</v>
      </c>
      <c r="D433" s="20" t="s">
        <v>112</v>
      </c>
      <c r="E433" s="72" t="s">
        <v>958</v>
      </c>
      <c r="F433" s="15" t="s">
        <v>12</v>
      </c>
    </row>
    <row r="434" customHeight="1" spans="1:6">
      <c r="A434" s="99" t="s">
        <v>959</v>
      </c>
      <c r="B434" s="69" t="s">
        <v>960</v>
      </c>
      <c r="C434" s="99">
        <v>100</v>
      </c>
      <c r="D434" s="100" t="s">
        <v>112</v>
      </c>
      <c r="E434" s="72" t="s">
        <v>961</v>
      </c>
      <c r="F434" s="15" t="s">
        <v>12</v>
      </c>
    </row>
    <row r="435" customHeight="1" spans="1:6">
      <c r="A435" s="99" t="s">
        <v>962</v>
      </c>
      <c r="B435" s="69" t="s">
        <v>960</v>
      </c>
      <c r="C435" s="99">
        <v>2</v>
      </c>
      <c r="D435" s="100" t="s">
        <v>112</v>
      </c>
      <c r="E435" s="72" t="s">
        <v>963</v>
      </c>
      <c r="F435" s="15" t="s">
        <v>12</v>
      </c>
    </row>
    <row r="436" customHeight="1" spans="1:6">
      <c r="A436" s="99" t="s">
        <v>964</v>
      </c>
      <c r="B436" s="69" t="s">
        <v>965</v>
      </c>
      <c r="C436" s="99">
        <v>100</v>
      </c>
      <c r="D436" s="100" t="s">
        <v>112</v>
      </c>
      <c r="E436" s="72" t="s">
        <v>966</v>
      </c>
      <c r="F436" s="15" t="s">
        <v>12</v>
      </c>
    </row>
    <row r="437" customHeight="1" spans="1:6">
      <c r="A437" s="101">
        <v>64089</v>
      </c>
      <c r="B437" s="62" t="s">
        <v>965</v>
      </c>
      <c r="C437" s="101">
        <v>6</v>
      </c>
      <c r="D437" s="20" t="s">
        <v>112</v>
      </c>
      <c r="E437" s="72" t="s">
        <v>967</v>
      </c>
      <c r="F437" s="15" t="s">
        <v>12</v>
      </c>
    </row>
    <row r="438" customHeight="1" spans="1:6">
      <c r="A438" s="99" t="s">
        <v>968</v>
      </c>
      <c r="B438" s="69" t="s">
        <v>969</v>
      </c>
      <c r="C438" s="99">
        <v>100</v>
      </c>
      <c r="D438" s="100" t="s">
        <v>112</v>
      </c>
      <c r="E438" s="72" t="s">
        <v>970</v>
      </c>
      <c r="F438" s="15" t="s">
        <v>12</v>
      </c>
    </row>
    <row r="439" customHeight="1" spans="1:6">
      <c r="A439" s="99" t="s">
        <v>971</v>
      </c>
      <c r="B439" s="69" t="s">
        <v>972</v>
      </c>
      <c r="C439" s="99">
        <v>100</v>
      </c>
      <c r="D439" s="100" t="s">
        <v>112</v>
      </c>
      <c r="E439" s="78" t="s">
        <v>973</v>
      </c>
      <c r="F439" s="15" t="s">
        <v>12</v>
      </c>
    </row>
    <row r="440" customHeight="1" spans="1:6">
      <c r="A440" s="76" t="s">
        <v>523</v>
      </c>
      <c r="B440" s="77" t="s">
        <v>524</v>
      </c>
      <c r="C440" s="99"/>
      <c r="D440" s="100"/>
      <c r="E440" s="73"/>
      <c r="F440" s="15"/>
    </row>
    <row r="441" customHeight="1" spans="1:6">
      <c r="A441" s="99" t="s">
        <v>580</v>
      </c>
      <c r="B441" s="69" t="s">
        <v>581</v>
      </c>
      <c r="C441" s="99"/>
      <c r="D441" s="100"/>
      <c r="E441" s="73"/>
      <c r="F441" s="15"/>
    </row>
    <row r="442" customHeight="1" spans="1:6">
      <c r="A442" s="99" t="s">
        <v>585</v>
      </c>
      <c r="B442" s="69" t="s">
        <v>586</v>
      </c>
      <c r="C442" s="99">
        <v>2</v>
      </c>
      <c r="D442" s="100" t="s">
        <v>112</v>
      </c>
      <c r="E442" s="64" t="s">
        <v>587</v>
      </c>
      <c r="F442" s="15" t="s">
        <v>12</v>
      </c>
    </row>
    <row r="443" customHeight="1" spans="1:6">
      <c r="A443" s="99" t="s">
        <v>974</v>
      </c>
      <c r="B443" s="69" t="s">
        <v>588</v>
      </c>
      <c r="C443" s="99">
        <v>2</v>
      </c>
      <c r="D443" s="100" t="s">
        <v>112</v>
      </c>
      <c r="E443" s="64" t="s">
        <v>589</v>
      </c>
      <c r="F443" s="15" t="s">
        <v>12</v>
      </c>
    </row>
    <row r="444" customHeight="1" spans="1:6">
      <c r="A444" s="99" t="s">
        <v>975</v>
      </c>
      <c r="B444" s="69" t="s">
        <v>976</v>
      </c>
      <c r="C444" s="99">
        <v>2</v>
      </c>
      <c r="D444" s="100" t="s">
        <v>112</v>
      </c>
      <c r="E444" s="72" t="s">
        <v>977</v>
      </c>
      <c r="F444" s="15" t="s">
        <v>12</v>
      </c>
    </row>
    <row r="445" customHeight="1" spans="1:6">
      <c r="A445" s="99" t="s">
        <v>978</v>
      </c>
      <c r="B445" s="69" t="s">
        <v>602</v>
      </c>
      <c r="C445" s="99">
        <v>2</v>
      </c>
      <c r="D445" s="100" t="s">
        <v>112</v>
      </c>
      <c r="E445" s="87" t="s">
        <v>603</v>
      </c>
      <c r="F445" s="15" t="s">
        <v>12</v>
      </c>
    </row>
    <row r="446" customHeight="1" spans="1:6">
      <c r="A446" s="99" t="s">
        <v>979</v>
      </c>
      <c r="B446" s="69" t="s">
        <v>980</v>
      </c>
      <c r="C446" s="99">
        <v>2</v>
      </c>
      <c r="D446" s="100" t="s">
        <v>112</v>
      </c>
      <c r="E446" s="64" t="s">
        <v>981</v>
      </c>
      <c r="F446" s="15" t="s">
        <v>12</v>
      </c>
    </row>
    <row r="447" customHeight="1" spans="1:6">
      <c r="A447" s="99" t="s">
        <v>982</v>
      </c>
      <c r="B447" s="69" t="s">
        <v>983</v>
      </c>
      <c r="C447" s="99">
        <v>2</v>
      </c>
      <c r="D447" s="100" t="s">
        <v>594</v>
      </c>
      <c r="E447" s="105" t="s">
        <v>984</v>
      </c>
      <c r="F447" s="15" t="s">
        <v>12</v>
      </c>
    </row>
    <row r="448" customHeight="1" spans="1:6">
      <c r="A448" s="99" t="s">
        <v>985</v>
      </c>
      <c r="B448" s="69" t="s">
        <v>986</v>
      </c>
      <c r="C448" s="99">
        <v>2</v>
      </c>
      <c r="D448" s="100" t="s">
        <v>24</v>
      </c>
      <c r="E448" s="105" t="s">
        <v>987</v>
      </c>
      <c r="F448" s="15" t="s">
        <v>12</v>
      </c>
    </row>
    <row r="449" customHeight="1" spans="1:6">
      <c r="A449" s="101">
        <v>81052</v>
      </c>
      <c r="B449" s="62" t="s">
        <v>988</v>
      </c>
      <c r="C449" s="101">
        <v>2</v>
      </c>
      <c r="D449" s="20" t="s">
        <v>112</v>
      </c>
      <c r="E449" s="64" t="s">
        <v>989</v>
      </c>
      <c r="F449" s="15" t="s">
        <v>12</v>
      </c>
    </row>
    <row r="450" customHeight="1" spans="1:6">
      <c r="A450" s="99" t="s">
        <v>990</v>
      </c>
      <c r="B450" s="69" t="s">
        <v>606</v>
      </c>
      <c r="C450" s="99"/>
      <c r="D450" s="100"/>
      <c r="E450" s="73"/>
      <c r="F450" s="15"/>
    </row>
    <row r="451" customHeight="1" spans="1:6">
      <c r="A451" s="101">
        <v>82001</v>
      </c>
      <c r="B451" s="62" t="s">
        <v>607</v>
      </c>
      <c r="C451" s="99">
        <v>6</v>
      </c>
      <c r="D451" s="20" t="s">
        <v>608</v>
      </c>
      <c r="E451" s="87" t="s">
        <v>609</v>
      </c>
      <c r="F451" s="15" t="s">
        <v>12</v>
      </c>
    </row>
    <row r="452" customHeight="1" spans="1:6">
      <c r="A452" s="101">
        <v>82003</v>
      </c>
      <c r="B452" s="62" t="s">
        <v>991</v>
      </c>
      <c r="C452" s="99">
        <f>56+2</f>
        <v>58</v>
      </c>
      <c r="D452" s="20" t="s">
        <v>112</v>
      </c>
      <c r="E452" s="64" t="s">
        <v>992</v>
      </c>
      <c r="F452" s="15" t="s">
        <v>12</v>
      </c>
    </row>
    <row r="453" customHeight="1" spans="1:6">
      <c r="A453" s="99" t="s">
        <v>993</v>
      </c>
      <c r="B453" s="69" t="s">
        <v>994</v>
      </c>
      <c r="C453" s="99">
        <v>3</v>
      </c>
      <c r="D453" s="100" t="s">
        <v>995</v>
      </c>
      <c r="E453" s="64" t="s">
        <v>996</v>
      </c>
      <c r="F453" s="15" t="s">
        <v>12</v>
      </c>
    </row>
    <row r="454" customHeight="1" spans="1:6">
      <c r="A454" s="19">
        <v>82014</v>
      </c>
      <c r="B454" s="62" t="s">
        <v>997</v>
      </c>
      <c r="C454" s="19">
        <v>2</v>
      </c>
      <c r="D454" s="63" t="s">
        <v>112</v>
      </c>
      <c r="E454" s="64" t="s">
        <v>998</v>
      </c>
      <c r="F454" s="15" t="s">
        <v>12</v>
      </c>
    </row>
    <row r="455" customHeight="1" spans="1:6">
      <c r="A455" s="12">
        <v>83</v>
      </c>
      <c r="B455" s="11" t="s">
        <v>999</v>
      </c>
      <c r="C455" s="19"/>
      <c r="D455" s="66"/>
      <c r="E455" s="27"/>
      <c r="F455" s="15"/>
    </row>
    <row r="456" customHeight="1" spans="1:6">
      <c r="A456" s="19">
        <v>72061</v>
      </c>
      <c r="B456" s="62" t="s">
        <v>1000</v>
      </c>
      <c r="C456" s="19">
        <v>10</v>
      </c>
      <c r="D456" s="63" t="s">
        <v>1001</v>
      </c>
      <c r="E456" s="64" t="s">
        <v>1002</v>
      </c>
      <c r="F456" s="15" t="s">
        <v>12</v>
      </c>
    </row>
    <row r="457" customHeight="1" spans="1:6">
      <c r="A457" s="19">
        <v>72062</v>
      </c>
      <c r="B457" s="62" t="s">
        <v>1003</v>
      </c>
      <c r="C457" s="19">
        <v>5</v>
      </c>
      <c r="D457" s="63" t="s">
        <v>1001</v>
      </c>
      <c r="E457" s="64" t="s">
        <v>1004</v>
      </c>
      <c r="F457" s="15" t="s">
        <v>12</v>
      </c>
    </row>
    <row r="458" customHeight="1" spans="1:6">
      <c r="A458" s="19">
        <v>72063</v>
      </c>
      <c r="B458" s="62" t="s">
        <v>1005</v>
      </c>
      <c r="C458" s="19">
        <v>5</v>
      </c>
      <c r="D458" s="63" t="s">
        <v>1001</v>
      </c>
      <c r="E458" s="64" t="s">
        <v>1006</v>
      </c>
      <c r="F458" s="15" t="s">
        <v>12</v>
      </c>
    </row>
    <row r="459" customHeight="1" spans="1:6">
      <c r="A459" s="19">
        <v>72091</v>
      </c>
      <c r="B459" s="62" t="s">
        <v>1007</v>
      </c>
      <c r="C459" s="19">
        <v>5</v>
      </c>
      <c r="D459" s="63" t="s">
        <v>443</v>
      </c>
      <c r="E459" s="64" t="s">
        <v>1008</v>
      </c>
      <c r="F459" s="15" t="s">
        <v>12</v>
      </c>
    </row>
    <row r="460" customHeight="1" spans="1:6">
      <c r="A460" s="19">
        <v>72095</v>
      </c>
      <c r="B460" s="62" t="s">
        <v>1009</v>
      </c>
      <c r="C460" s="19">
        <v>10</v>
      </c>
      <c r="D460" s="63" t="s">
        <v>112</v>
      </c>
      <c r="E460" s="90" t="s">
        <v>1010</v>
      </c>
      <c r="F460" s="15" t="s">
        <v>12</v>
      </c>
    </row>
    <row r="461" customHeight="1" spans="1:6">
      <c r="A461" s="19">
        <v>72096</v>
      </c>
      <c r="B461" s="62" t="s">
        <v>1011</v>
      </c>
      <c r="C461" s="19">
        <v>1</v>
      </c>
      <c r="D461" s="63" t="s">
        <v>29</v>
      </c>
      <c r="E461" s="90" t="s">
        <v>1012</v>
      </c>
      <c r="F461" s="15" t="s">
        <v>12</v>
      </c>
    </row>
    <row r="462" customHeight="1" spans="1:6">
      <c r="A462" s="12">
        <v>84</v>
      </c>
      <c r="B462" s="11" t="s">
        <v>1013</v>
      </c>
      <c r="C462" s="19"/>
      <c r="D462" s="63"/>
      <c r="E462" s="106"/>
      <c r="F462" s="15"/>
    </row>
    <row r="463" customHeight="1" spans="1:6">
      <c r="A463" s="19">
        <v>84002</v>
      </c>
      <c r="B463" s="62" t="s">
        <v>1014</v>
      </c>
      <c r="C463" s="19">
        <v>1</v>
      </c>
      <c r="D463" s="63" t="s">
        <v>24</v>
      </c>
      <c r="E463" s="90" t="s">
        <v>1015</v>
      </c>
      <c r="F463" s="15" t="s">
        <v>12</v>
      </c>
    </row>
    <row r="464" customHeight="1" spans="1:6">
      <c r="A464" s="19">
        <v>84004</v>
      </c>
      <c r="B464" s="62" t="s">
        <v>1016</v>
      </c>
      <c r="C464" s="19">
        <v>1</v>
      </c>
      <c r="D464" s="63" t="s">
        <v>29</v>
      </c>
      <c r="E464" s="90" t="s">
        <v>1017</v>
      </c>
      <c r="F464" s="15" t="s">
        <v>12</v>
      </c>
    </row>
    <row r="465" customHeight="1" spans="1:6">
      <c r="A465" s="19">
        <v>84005</v>
      </c>
      <c r="B465" s="62" t="s">
        <v>1018</v>
      </c>
      <c r="C465" s="19">
        <v>3</v>
      </c>
      <c r="D465" s="63" t="s">
        <v>29</v>
      </c>
      <c r="E465" s="90" t="s">
        <v>1019</v>
      </c>
      <c r="F465" s="15" t="s">
        <v>12</v>
      </c>
    </row>
    <row r="466" customHeight="1" spans="1:6">
      <c r="A466" s="19">
        <v>84007</v>
      </c>
      <c r="B466" s="62" t="s">
        <v>1020</v>
      </c>
      <c r="C466" s="19">
        <v>3</v>
      </c>
      <c r="D466" s="63" t="s">
        <v>215</v>
      </c>
      <c r="E466" s="90" t="s">
        <v>1021</v>
      </c>
      <c r="F466" s="15" t="s">
        <v>12</v>
      </c>
    </row>
    <row r="467" customHeight="1" spans="1:6">
      <c r="A467" s="19">
        <v>84009</v>
      </c>
      <c r="B467" s="62" t="s">
        <v>1022</v>
      </c>
      <c r="C467" s="19">
        <v>8</v>
      </c>
      <c r="D467" s="63" t="s">
        <v>215</v>
      </c>
      <c r="E467" s="74" t="s">
        <v>1023</v>
      </c>
      <c r="F467" s="15" t="s">
        <v>12</v>
      </c>
    </row>
    <row r="468" customHeight="1" spans="1:6">
      <c r="A468" s="19">
        <v>84010</v>
      </c>
      <c r="B468" s="62" t="s">
        <v>1024</v>
      </c>
      <c r="C468" s="19">
        <v>8</v>
      </c>
      <c r="D468" s="63" t="s">
        <v>215</v>
      </c>
      <c r="E468" s="107" t="s">
        <v>1025</v>
      </c>
      <c r="F468" s="15" t="s">
        <v>12</v>
      </c>
    </row>
    <row r="469" customHeight="1" spans="1:6">
      <c r="A469" s="19">
        <v>84011</v>
      </c>
      <c r="B469" s="62" t="s">
        <v>1026</v>
      </c>
      <c r="C469" s="19">
        <v>2</v>
      </c>
      <c r="D469" s="63" t="s">
        <v>215</v>
      </c>
      <c r="E469" s="90" t="s">
        <v>1027</v>
      </c>
      <c r="F469" s="15" t="s">
        <v>12</v>
      </c>
    </row>
    <row r="470" customHeight="1" spans="1:6">
      <c r="A470" s="19">
        <v>84013</v>
      </c>
      <c r="B470" s="62" t="s">
        <v>1028</v>
      </c>
      <c r="C470" s="19">
        <v>8</v>
      </c>
      <c r="D470" s="63" t="s">
        <v>215</v>
      </c>
      <c r="E470" s="74" t="s">
        <v>1029</v>
      </c>
      <c r="F470" s="15" t="s">
        <v>12</v>
      </c>
    </row>
    <row r="471" customHeight="1" spans="1:6">
      <c r="A471" s="19">
        <v>84014</v>
      </c>
      <c r="B471" s="62" t="s">
        <v>1030</v>
      </c>
      <c r="C471" s="19">
        <v>8</v>
      </c>
      <c r="D471" s="63" t="s">
        <v>29</v>
      </c>
      <c r="E471" s="90" t="s">
        <v>1031</v>
      </c>
      <c r="F471" s="15" t="s">
        <v>12</v>
      </c>
    </row>
    <row r="472" customHeight="1" spans="1:6">
      <c r="A472" s="19">
        <v>84016</v>
      </c>
      <c r="B472" s="62" t="s">
        <v>1032</v>
      </c>
      <c r="C472" s="19">
        <v>6</v>
      </c>
      <c r="D472" s="63" t="s">
        <v>215</v>
      </c>
      <c r="E472" s="74" t="s">
        <v>1033</v>
      </c>
      <c r="F472" s="15" t="s">
        <v>12</v>
      </c>
    </row>
    <row r="473" customHeight="1" spans="1:6">
      <c r="A473" s="19">
        <v>84018</v>
      </c>
      <c r="B473" s="62" t="s">
        <v>1034</v>
      </c>
      <c r="C473" s="19">
        <v>6</v>
      </c>
      <c r="D473" s="63" t="s">
        <v>215</v>
      </c>
      <c r="E473" s="90" t="s">
        <v>1035</v>
      </c>
      <c r="F473" s="15" t="s">
        <v>12</v>
      </c>
    </row>
    <row r="474" customHeight="1" spans="1:6">
      <c r="A474" s="10" t="s">
        <v>1036</v>
      </c>
      <c r="B474" s="11" t="s">
        <v>1037</v>
      </c>
      <c r="C474" s="12">
        <v>1</v>
      </c>
      <c r="D474" s="13" t="s">
        <v>8</v>
      </c>
      <c r="E474" s="108"/>
      <c r="F474" s="15"/>
    </row>
    <row r="475" customHeight="1" spans="1:6">
      <c r="A475" s="10">
        <v>1</v>
      </c>
      <c r="B475" s="11" t="s">
        <v>1038</v>
      </c>
      <c r="C475" s="12">
        <v>1</v>
      </c>
      <c r="D475" s="13" t="s">
        <v>8</v>
      </c>
      <c r="E475" s="27" t="s">
        <v>1039</v>
      </c>
      <c r="F475" s="15" t="s">
        <v>12</v>
      </c>
    </row>
    <row r="476" customHeight="1" spans="1:6">
      <c r="A476" s="151" t="s">
        <v>15</v>
      </c>
      <c r="B476" s="22" t="s">
        <v>16</v>
      </c>
      <c r="C476" s="23">
        <v>48</v>
      </c>
      <c r="D476" s="17" t="s">
        <v>17</v>
      </c>
      <c r="E476" s="21"/>
      <c r="F476" s="15"/>
    </row>
    <row r="477" customHeight="1" spans="1:6">
      <c r="A477" s="151" t="s">
        <v>18</v>
      </c>
      <c r="B477" s="22" t="s">
        <v>19</v>
      </c>
      <c r="C477" s="23"/>
      <c r="D477" s="17"/>
      <c r="E477" s="24"/>
      <c r="F477" s="15"/>
    </row>
    <row r="478" customHeight="1" spans="1:6">
      <c r="A478" s="151" t="s">
        <v>20</v>
      </c>
      <c r="B478" s="22" t="s">
        <v>21</v>
      </c>
      <c r="C478" s="23"/>
      <c r="D478" s="17"/>
      <c r="E478" s="24"/>
      <c r="F478" s="15"/>
    </row>
    <row r="479" customHeight="1" spans="1:6">
      <c r="A479" s="151" t="s">
        <v>22</v>
      </c>
      <c r="B479" s="36" t="s">
        <v>42</v>
      </c>
      <c r="C479" s="37"/>
      <c r="D479" s="37"/>
      <c r="E479" s="38"/>
      <c r="F479" s="15"/>
    </row>
    <row r="480" customHeight="1" spans="1:6">
      <c r="A480" s="151" t="s">
        <v>25</v>
      </c>
      <c r="B480" s="39" t="s">
        <v>44</v>
      </c>
      <c r="C480" s="37">
        <v>1</v>
      </c>
      <c r="D480" s="37" t="s">
        <v>24</v>
      </c>
      <c r="E480" s="40" t="s">
        <v>45</v>
      </c>
      <c r="F480" s="15" t="s">
        <v>12</v>
      </c>
    </row>
    <row r="481" customHeight="1" spans="1:6">
      <c r="A481" s="151" t="s">
        <v>27</v>
      </c>
      <c r="B481" s="36" t="s">
        <v>47</v>
      </c>
      <c r="C481" s="37"/>
      <c r="D481" s="37"/>
      <c r="E481" s="38"/>
      <c r="F481" s="15"/>
    </row>
    <row r="482" customHeight="1" spans="1:6">
      <c r="A482" s="151" t="s">
        <v>31</v>
      </c>
      <c r="B482" s="39" t="s">
        <v>49</v>
      </c>
      <c r="C482" s="37">
        <v>26</v>
      </c>
      <c r="D482" s="37" t="s">
        <v>24</v>
      </c>
      <c r="E482" s="40" t="s">
        <v>50</v>
      </c>
      <c r="F482" s="15" t="s">
        <v>12</v>
      </c>
    </row>
    <row r="483" customHeight="1" spans="1:6">
      <c r="A483" s="151" t="s">
        <v>34</v>
      </c>
      <c r="B483" s="39" t="s">
        <v>52</v>
      </c>
      <c r="C483" s="37">
        <v>26</v>
      </c>
      <c r="D483" s="37" t="s">
        <v>24</v>
      </c>
      <c r="E483" s="40" t="s">
        <v>53</v>
      </c>
      <c r="F483" s="15" t="s">
        <v>12</v>
      </c>
    </row>
    <row r="484" customHeight="1" spans="1:6">
      <c r="A484" s="151" t="s">
        <v>38</v>
      </c>
      <c r="B484" s="39" t="s">
        <v>55</v>
      </c>
      <c r="C484" s="37">
        <v>26</v>
      </c>
      <c r="D484" s="37" t="s">
        <v>24</v>
      </c>
      <c r="E484" s="40" t="s">
        <v>56</v>
      </c>
      <c r="F484" s="15" t="s">
        <v>12</v>
      </c>
    </row>
    <row r="485" customHeight="1" spans="1:6">
      <c r="A485" s="151" t="s">
        <v>41</v>
      </c>
      <c r="B485" s="39" t="s">
        <v>58</v>
      </c>
      <c r="C485" s="37">
        <v>1</v>
      </c>
      <c r="D485" s="37" t="s">
        <v>29</v>
      </c>
      <c r="E485" s="41" t="s">
        <v>59</v>
      </c>
      <c r="F485" s="15" t="s">
        <v>12</v>
      </c>
    </row>
    <row r="486" customHeight="1" spans="1:6">
      <c r="A486" s="151" t="s">
        <v>46</v>
      </c>
      <c r="B486" s="39" t="s">
        <v>1040</v>
      </c>
      <c r="C486" s="37">
        <v>26</v>
      </c>
      <c r="D486" s="37" t="s">
        <v>24</v>
      </c>
      <c r="E486" s="41" t="s">
        <v>1041</v>
      </c>
      <c r="F486" s="15" t="s">
        <v>12</v>
      </c>
    </row>
    <row r="487" customHeight="1" spans="1:6">
      <c r="A487" s="151" t="s">
        <v>48</v>
      </c>
      <c r="B487" s="36" t="s">
        <v>61</v>
      </c>
      <c r="C487" s="37"/>
      <c r="D487" s="37"/>
      <c r="E487" s="38"/>
      <c r="F487" s="15"/>
    </row>
    <row r="488" customHeight="1" spans="1:6">
      <c r="A488" s="151" t="s">
        <v>51</v>
      </c>
      <c r="B488" s="39" t="s">
        <v>63</v>
      </c>
      <c r="C488" s="37">
        <v>2</v>
      </c>
      <c r="D488" s="37" t="s">
        <v>29</v>
      </c>
      <c r="E488" s="40" t="s">
        <v>64</v>
      </c>
      <c r="F488" s="15" t="s">
        <v>12</v>
      </c>
    </row>
    <row r="489" customHeight="1" spans="1:6">
      <c r="A489" s="151" t="s">
        <v>54</v>
      </c>
      <c r="B489" s="39" t="s">
        <v>66</v>
      </c>
      <c r="C489" s="37">
        <v>27</v>
      </c>
      <c r="D489" s="37" t="s">
        <v>67</v>
      </c>
      <c r="E489" s="42" t="s">
        <v>68</v>
      </c>
      <c r="F489" s="15" t="s">
        <v>12</v>
      </c>
    </row>
    <row r="490" customHeight="1" spans="1:6">
      <c r="A490" s="151" t="s">
        <v>57</v>
      </c>
      <c r="B490" s="39" t="s">
        <v>70</v>
      </c>
      <c r="C490" s="37">
        <v>1</v>
      </c>
      <c r="D490" s="37" t="s">
        <v>71</v>
      </c>
      <c r="E490" s="41" t="s">
        <v>72</v>
      </c>
      <c r="F490" s="15" t="s">
        <v>12</v>
      </c>
    </row>
    <row r="491" customHeight="1" spans="1:6">
      <c r="A491" s="151" t="s">
        <v>674</v>
      </c>
      <c r="B491" s="22" t="s">
        <v>74</v>
      </c>
      <c r="C491" s="43"/>
      <c r="D491" s="44"/>
      <c r="E491" s="21"/>
      <c r="F491" s="15"/>
    </row>
    <row r="492" customHeight="1" spans="1:6">
      <c r="A492" s="151" t="s">
        <v>60</v>
      </c>
      <c r="B492" s="39" t="s">
        <v>76</v>
      </c>
      <c r="C492" s="37">
        <v>1</v>
      </c>
      <c r="D492" s="37" t="s">
        <v>24</v>
      </c>
      <c r="E492" s="45" t="s">
        <v>1042</v>
      </c>
      <c r="F492" s="15" t="s">
        <v>12</v>
      </c>
    </row>
    <row r="493" customHeight="1" spans="1:6">
      <c r="A493" s="151" t="s">
        <v>62</v>
      </c>
      <c r="B493" s="39" t="s">
        <v>79</v>
      </c>
      <c r="C493" s="37">
        <v>1</v>
      </c>
      <c r="D493" s="37" t="s">
        <v>24</v>
      </c>
      <c r="E493" s="40" t="s">
        <v>80</v>
      </c>
      <c r="F493" s="15" t="s">
        <v>37</v>
      </c>
    </row>
    <row r="494" customHeight="1" spans="1:6">
      <c r="A494" s="151" t="s">
        <v>65</v>
      </c>
      <c r="B494" s="39" t="s">
        <v>82</v>
      </c>
      <c r="C494" s="37">
        <v>1</v>
      </c>
      <c r="D494" s="37" t="s">
        <v>24</v>
      </c>
      <c r="E494" s="40" t="s">
        <v>83</v>
      </c>
      <c r="F494" s="15" t="s">
        <v>12</v>
      </c>
    </row>
    <row r="495" customHeight="1" spans="1:6">
      <c r="A495" s="151" t="s">
        <v>69</v>
      </c>
      <c r="B495" s="22" t="s">
        <v>85</v>
      </c>
      <c r="C495" s="23">
        <v>1</v>
      </c>
      <c r="D495" s="17" t="s">
        <v>67</v>
      </c>
      <c r="E495" s="24" t="s">
        <v>86</v>
      </c>
      <c r="F495" s="15" t="s">
        <v>37</v>
      </c>
    </row>
    <row r="496" customHeight="1" spans="1:6">
      <c r="A496" s="151" t="s">
        <v>73</v>
      </c>
      <c r="B496" s="22" t="s">
        <v>1043</v>
      </c>
      <c r="C496" s="23">
        <v>1</v>
      </c>
      <c r="D496" s="17" t="s">
        <v>215</v>
      </c>
      <c r="E496" s="24" t="s">
        <v>664</v>
      </c>
      <c r="F496" s="15" t="s">
        <v>12</v>
      </c>
    </row>
    <row r="497" customHeight="1" spans="1:6">
      <c r="A497" s="151" t="s">
        <v>75</v>
      </c>
      <c r="B497" s="22" t="s">
        <v>665</v>
      </c>
      <c r="C497" s="23">
        <v>1</v>
      </c>
      <c r="D497" s="17" t="s">
        <v>24</v>
      </c>
      <c r="E497" s="24" t="s">
        <v>666</v>
      </c>
      <c r="F497" s="15" t="s">
        <v>12</v>
      </c>
    </row>
    <row r="498" customHeight="1" spans="1:6">
      <c r="A498" s="151" t="s">
        <v>78</v>
      </c>
      <c r="B498" s="22" t="s">
        <v>1044</v>
      </c>
      <c r="C498" s="23">
        <v>1</v>
      </c>
      <c r="D498" s="17" t="s">
        <v>668</v>
      </c>
      <c r="E498" s="53" t="s">
        <v>1045</v>
      </c>
      <c r="F498" s="15" t="s">
        <v>12</v>
      </c>
    </row>
    <row r="499" customHeight="1" spans="1:6">
      <c r="A499" s="151" t="s">
        <v>81</v>
      </c>
      <c r="B499" s="22" t="s">
        <v>88</v>
      </c>
      <c r="C499" s="23">
        <v>1</v>
      </c>
      <c r="D499" s="17" t="s">
        <v>67</v>
      </c>
      <c r="E499" s="47" t="s">
        <v>89</v>
      </c>
      <c r="F499" s="15" t="s">
        <v>12</v>
      </c>
    </row>
    <row r="500" customHeight="1" spans="1:6">
      <c r="A500" s="151" t="s">
        <v>84</v>
      </c>
      <c r="B500" s="22" t="s">
        <v>91</v>
      </c>
      <c r="C500" s="91">
        <f>C476/2</f>
        <v>24</v>
      </c>
      <c r="D500" s="92" t="s">
        <v>67</v>
      </c>
      <c r="E500" s="24" t="s">
        <v>92</v>
      </c>
      <c r="F500" s="15" t="s">
        <v>12</v>
      </c>
    </row>
    <row r="501" customHeight="1" spans="1:6">
      <c r="A501" s="151" t="s">
        <v>87</v>
      </c>
      <c r="B501" s="22" t="s">
        <v>670</v>
      </c>
      <c r="C501" s="91">
        <f>C476/4</f>
        <v>12</v>
      </c>
      <c r="D501" s="92" t="s">
        <v>24</v>
      </c>
      <c r="E501" s="93" t="s">
        <v>671</v>
      </c>
      <c r="F501" s="15" t="s">
        <v>12</v>
      </c>
    </row>
    <row r="502" customHeight="1" spans="1:6">
      <c r="A502" s="151" t="s">
        <v>90</v>
      </c>
      <c r="B502" s="22" t="s">
        <v>672</v>
      </c>
      <c r="C502" s="91">
        <f>C476/4</f>
        <v>12</v>
      </c>
      <c r="D502" s="92" t="s">
        <v>24</v>
      </c>
      <c r="E502" s="93" t="s">
        <v>673</v>
      </c>
      <c r="F502" s="15" t="s">
        <v>12</v>
      </c>
    </row>
    <row r="503" customHeight="1" spans="1:6">
      <c r="A503" s="151" t="s">
        <v>93</v>
      </c>
      <c r="B503" s="22" t="s">
        <v>94</v>
      </c>
      <c r="C503" s="48">
        <f>56-C476</f>
        <v>8</v>
      </c>
      <c r="D503" s="49" t="s">
        <v>67</v>
      </c>
      <c r="E503" s="24" t="s">
        <v>95</v>
      </c>
      <c r="F503" s="15" t="s">
        <v>12</v>
      </c>
    </row>
    <row r="504" customHeight="1" spans="1:6">
      <c r="A504" s="151" t="s">
        <v>692</v>
      </c>
      <c r="B504" s="22" t="s">
        <v>1046</v>
      </c>
      <c r="C504" s="19">
        <f>C476/2</f>
        <v>24</v>
      </c>
      <c r="D504" s="63" t="s">
        <v>215</v>
      </c>
      <c r="E504" s="24" t="s">
        <v>1047</v>
      </c>
      <c r="F504" s="15" t="s">
        <v>12</v>
      </c>
    </row>
    <row r="505" customHeight="1" spans="1:6">
      <c r="A505" s="151" t="s">
        <v>99</v>
      </c>
      <c r="B505" s="50" t="s">
        <v>97</v>
      </c>
      <c r="C505" s="51">
        <v>1</v>
      </c>
      <c r="D505" s="51" t="s">
        <v>24</v>
      </c>
      <c r="E505" s="41" t="s">
        <v>1048</v>
      </c>
      <c r="F505" s="15" t="s">
        <v>12</v>
      </c>
    </row>
    <row r="506" customHeight="1" spans="1:6">
      <c r="A506" s="151" t="s">
        <v>102</v>
      </c>
      <c r="B506" s="22" t="s">
        <v>100</v>
      </c>
      <c r="C506" s="23">
        <v>1</v>
      </c>
      <c r="D506" s="17" t="s">
        <v>24</v>
      </c>
      <c r="E506" s="52" t="s">
        <v>101</v>
      </c>
      <c r="F506" s="15" t="s">
        <v>12</v>
      </c>
    </row>
    <row r="507" customHeight="1" spans="1:6">
      <c r="A507" s="151" t="s">
        <v>105</v>
      </c>
      <c r="B507" s="22" t="s">
        <v>103</v>
      </c>
      <c r="C507" s="23">
        <v>1</v>
      </c>
      <c r="D507" s="17" t="s">
        <v>24</v>
      </c>
      <c r="E507" s="24" t="s">
        <v>104</v>
      </c>
      <c r="F507" s="15" t="s">
        <v>12</v>
      </c>
    </row>
    <row r="508" customHeight="1" spans="1:6">
      <c r="A508" s="151" t="s">
        <v>108</v>
      </c>
      <c r="B508" s="22" t="s">
        <v>106</v>
      </c>
      <c r="C508" s="23">
        <v>1</v>
      </c>
      <c r="D508" s="17" t="s">
        <v>71</v>
      </c>
      <c r="E508" s="24" t="s">
        <v>107</v>
      </c>
      <c r="F508" s="15" t="s">
        <v>12</v>
      </c>
    </row>
    <row r="509" customHeight="1" spans="1:6">
      <c r="A509" s="151" t="s">
        <v>110</v>
      </c>
      <c r="B509" s="22" t="s">
        <v>691</v>
      </c>
      <c r="C509" s="56"/>
      <c r="D509" s="57"/>
      <c r="E509" s="58"/>
      <c r="F509" s="15"/>
    </row>
    <row r="510" customHeight="1" spans="1:6">
      <c r="A510" s="151" t="s">
        <v>114</v>
      </c>
      <c r="B510" s="22" t="s">
        <v>693</v>
      </c>
      <c r="C510" s="91">
        <f>C476/8</f>
        <v>6</v>
      </c>
      <c r="D510" s="92" t="s">
        <v>24</v>
      </c>
      <c r="E510" s="93" t="s">
        <v>694</v>
      </c>
      <c r="F510" s="15" t="s">
        <v>12</v>
      </c>
    </row>
    <row r="511" customHeight="1" spans="1:6">
      <c r="A511" s="151" t="s">
        <v>117</v>
      </c>
      <c r="B511" s="22" t="s">
        <v>695</v>
      </c>
      <c r="C511" s="91">
        <f>C510</f>
        <v>6</v>
      </c>
      <c r="D511" s="92" t="s">
        <v>24</v>
      </c>
      <c r="E511" s="93" t="s">
        <v>696</v>
      </c>
      <c r="F511" s="15" t="s">
        <v>12</v>
      </c>
    </row>
    <row r="512" customHeight="1" spans="1:6">
      <c r="A512" s="151" t="s">
        <v>120</v>
      </c>
      <c r="B512" s="22" t="s">
        <v>1049</v>
      </c>
      <c r="C512" s="91">
        <f>C510*2</f>
        <v>12</v>
      </c>
      <c r="D512" s="92" t="s">
        <v>112</v>
      </c>
      <c r="E512" s="95" t="s">
        <v>1050</v>
      </c>
      <c r="F512" s="15" t="s">
        <v>12</v>
      </c>
    </row>
    <row r="513" customHeight="1" spans="1:6">
      <c r="A513" s="151" t="s">
        <v>123</v>
      </c>
      <c r="B513" s="22" t="s">
        <v>697</v>
      </c>
      <c r="C513" s="91">
        <f>C512</f>
        <v>12</v>
      </c>
      <c r="D513" s="92" t="s">
        <v>112</v>
      </c>
      <c r="E513" s="95" t="s">
        <v>698</v>
      </c>
      <c r="F513" s="15" t="s">
        <v>12</v>
      </c>
    </row>
    <row r="514" customHeight="1" spans="1:6">
      <c r="A514" s="151" t="s">
        <v>126</v>
      </c>
      <c r="B514" s="22" t="s">
        <v>699</v>
      </c>
      <c r="C514" s="91">
        <f>C512</f>
        <v>12</v>
      </c>
      <c r="D514" s="92" t="s">
        <v>112</v>
      </c>
      <c r="E514" s="95" t="s">
        <v>700</v>
      </c>
      <c r="F514" s="15" t="s">
        <v>12</v>
      </c>
    </row>
    <row r="515" customHeight="1" spans="1:6">
      <c r="A515" s="151" t="s">
        <v>129</v>
      </c>
      <c r="B515" s="22" t="s">
        <v>701</v>
      </c>
      <c r="C515" s="91">
        <f>C512</f>
        <v>12</v>
      </c>
      <c r="D515" s="92" t="s">
        <v>24</v>
      </c>
      <c r="E515" s="95" t="s">
        <v>702</v>
      </c>
      <c r="F515" s="15" t="s">
        <v>12</v>
      </c>
    </row>
    <row r="516" customHeight="1" spans="1:6">
      <c r="A516" s="151" t="s">
        <v>132</v>
      </c>
      <c r="B516" s="22" t="s">
        <v>703</v>
      </c>
      <c r="C516" s="91">
        <f>C512</f>
        <v>12</v>
      </c>
      <c r="D516" s="92" t="s">
        <v>112</v>
      </c>
      <c r="E516" s="95" t="s">
        <v>704</v>
      </c>
      <c r="F516" s="15" t="s">
        <v>12</v>
      </c>
    </row>
    <row r="517" customHeight="1" spans="1:6">
      <c r="A517" s="151" t="s">
        <v>135</v>
      </c>
      <c r="B517" s="22" t="s">
        <v>705</v>
      </c>
      <c r="C517" s="91">
        <v>1</v>
      </c>
      <c r="D517" s="92" t="s">
        <v>71</v>
      </c>
      <c r="E517" s="95" t="s">
        <v>706</v>
      </c>
      <c r="F517" s="15" t="s">
        <v>12</v>
      </c>
    </row>
    <row r="518" customHeight="1" spans="1:6">
      <c r="A518" s="151" t="s">
        <v>1051</v>
      </c>
      <c r="B518" s="22" t="s">
        <v>707</v>
      </c>
      <c r="C518" s="91">
        <f>C512</f>
        <v>12</v>
      </c>
      <c r="D518" s="92" t="s">
        <v>24</v>
      </c>
      <c r="E518" s="93" t="s">
        <v>708</v>
      </c>
      <c r="F518" s="15" t="s">
        <v>12</v>
      </c>
    </row>
    <row r="519" customHeight="1" spans="1:6">
      <c r="A519" s="151" t="s">
        <v>1052</v>
      </c>
      <c r="B519" s="22" t="s">
        <v>709</v>
      </c>
      <c r="C519" s="91">
        <f>C512</f>
        <v>12</v>
      </c>
      <c r="D519" s="92" t="s">
        <v>24</v>
      </c>
      <c r="E519" s="95" t="s">
        <v>710</v>
      </c>
      <c r="F519" s="15" t="s">
        <v>12</v>
      </c>
    </row>
    <row r="520" customHeight="1" spans="1:6">
      <c r="A520" s="151" t="s">
        <v>1053</v>
      </c>
      <c r="B520" s="22" t="s">
        <v>711</v>
      </c>
      <c r="C520" s="91">
        <f>C512</f>
        <v>12</v>
      </c>
      <c r="D520" s="92" t="s">
        <v>24</v>
      </c>
      <c r="E520" s="95" t="s">
        <v>712</v>
      </c>
      <c r="F520" s="15" t="s">
        <v>12</v>
      </c>
    </row>
    <row r="521" customHeight="1" spans="1:6">
      <c r="A521" s="151" t="s">
        <v>1054</v>
      </c>
      <c r="B521" s="22" t="s">
        <v>713</v>
      </c>
      <c r="C521" s="91">
        <v>1</v>
      </c>
      <c r="D521" s="92" t="s">
        <v>71</v>
      </c>
      <c r="E521" s="95" t="s">
        <v>714</v>
      </c>
      <c r="F521" s="15" t="s">
        <v>12</v>
      </c>
    </row>
    <row r="522" customHeight="1" spans="1:6">
      <c r="A522" s="151" t="s">
        <v>1055</v>
      </c>
      <c r="B522" s="22" t="s">
        <v>715</v>
      </c>
      <c r="C522" s="91">
        <v>1</v>
      </c>
      <c r="D522" s="92" t="s">
        <v>71</v>
      </c>
      <c r="E522" s="95" t="s">
        <v>716</v>
      </c>
      <c r="F522" s="15" t="s">
        <v>12</v>
      </c>
    </row>
    <row r="523" customHeight="1" spans="1:6">
      <c r="A523" s="97">
        <v>2</v>
      </c>
      <c r="B523" s="109" t="s">
        <v>1056</v>
      </c>
      <c r="C523" s="12">
        <v>1</v>
      </c>
      <c r="D523" s="13" t="s">
        <v>24</v>
      </c>
      <c r="E523" s="16" t="s">
        <v>152</v>
      </c>
      <c r="F523" s="15" t="s">
        <v>12</v>
      </c>
    </row>
    <row r="524" customHeight="1" spans="1:6">
      <c r="A524" s="152" t="s">
        <v>140</v>
      </c>
      <c r="B524" s="22" t="s">
        <v>154</v>
      </c>
      <c r="C524" s="23">
        <v>56</v>
      </c>
      <c r="D524" s="17" t="s">
        <v>155</v>
      </c>
      <c r="E524" s="67"/>
      <c r="F524" s="15"/>
    </row>
    <row r="525" customHeight="1" spans="1:6">
      <c r="A525" s="152" t="s">
        <v>141</v>
      </c>
      <c r="B525" s="22" t="s">
        <v>19</v>
      </c>
      <c r="C525" s="23"/>
      <c r="D525" s="17"/>
      <c r="E525" s="24"/>
      <c r="F525" s="15"/>
    </row>
    <row r="526" customHeight="1" spans="1:6">
      <c r="A526" s="152" t="s">
        <v>142</v>
      </c>
      <c r="B526" s="22" t="s">
        <v>21</v>
      </c>
      <c r="C526" s="23"/>
      <c r="D526" s="17"/>
      <c r="E526" s="24"/>
      <c r="F526" s="15"/>
    </row>
    <row r="527" customHeight="1" spans="1:6">
      <c r="A527" s="96" t="s">
        <v>718</v>
      </c>
      <c r="B527" s="77" t="s">
        <v>508</v>
      </c>
      <c r="C527" s="99"/>
      <c r="D527" s="100"/>
      <c r="E527" s="73"/>
      <c r="F527" s="15"/>
    </row>
    <row r="528" customHeight="1" spans="1:6">
      <c r="A528" s="19">
        <v>2040</v>
      </c>
      <c r="B528" s="62" t="s">
        <v>1057</v>
      </c>
      <c r="C528" s="19">
        <v>30</v>
      </c>
      <c r="D528" s="63" t="s">
        <v>29</v>
      </c>
      <c r="E528" s="64" t="s">
        <v>1058</v>
      </c>
      <c r="F528" s="15" t="s">
        <v>12</v>
      </c>
    </row>
    <row r="529" customHeight="1" spans="1:6">
      <c r="A529" s="99" t="s">
        <v>1059</v>
      </c>
      <c r="B529" s="62" t="s">
        <v>1060</v>
      </c>
      <c r="C529" s="19">
        <v>2</v>
      </c>
      <c r="D529" s="63" t="s">
        <v>29</v>
      </c>
      <c r="E529" s="110" t="s">
        <v>1061</v>
      </c>
      <c r="F529" s="15" t="s">
        <v>12</v>
      </c>
    </row>
    <row r="530" customHeight="1" spans="1:6">
      <c r="A530" s="101" t="s">
        <v>1062</v>
      </c>
      <c r="B530" s="62" t="s">
        <v>1063</v>
      </c>
      <c r="C530" s="101">
        <v>2</v>
      </c>
      <c r="D530" s="20" t="s">
        <v>29</v>
      </c>
      <c r="E530" s="64" t="s">
        <v>1064</v>
      </c>
      <c r="F530" s="15" t="s">
        <v>12</v>
      </c>
    </row>
    <row r="531" customHeight="1" spans="1:6">
      <c r="A531" s="111">
        <v>83</v>
      </c>
      <c r="B531" s="112" t="s">
        <v>1065</v>
      </c>
      <c r="C531" s="111">
        <v>30</v>
      </c>
      <c r="D531" s="113" t="s">
        <v>29</v>
      </c>
      <c r="E531" s="41" t="s">
        <v>1066</v>
      </c>
      <c r="F531" s="15" t="s">
        <v>12</v>
      </c>
    </row>
    <row r="532" customHeight="1" spans="1:6">
      <c r="A532" s="10" t="s">
        <v>1067</v>
      </c>
      <c r="B532" s="11" t="s">
        <v>1068</v>
      </c>
      <c r="C532" s="12">
        <v>1</v>
      </c>
      <c r="D532" s="13" t="s">
        <v>8</v>
      </c>
      <c r="E532" s="14" t="s">
        <v>1069</v>
      </c>
      <c r="F532" s="15" t="s">
        <v>12</v>
      </c>
    </row>
    <row r="533" customHeight="1" spans="1:6">
      <c r="A533" s="10">
        <v>1</v>
      </c>
      <c r="B533" s="11" t="s">
        <v>1070</v>
      </c>
      <c r="C533" s="12">
        <v>1</v>
      </c>
      <c r="D533" s="13" t="s">
        <v>8</v>
      </c>
      <c r="E533" s="16" t="s">
        <v>14</v>
      </c>
      <c r="F533" s="15" t="s">
        <v>12</v>
      </c>
    </row>
    <row r="534" customHeight="1" spans="1:6">
      <c r="A534" s="153" t="s">
        <v>15</v>
      </c>
      <c r="B534" s="62" t="s">
        <v>16</v>
      </c>
      <c r="C534" s="23">
        <v>54</v>
      </c>
      <c r="D534" s="17" t="s">
        <v>17</v>
      </c>
      <c r="E534" s="115"/>
      <c r="F534" s="15"/>
    </row>
    <row r="535" customHeight="1" spans="1:6">
      <c r="A535" s="153" t="s">
        <v>18</v>
      </c>
      <c r="B535" s="62" t="s">
        <v>19</v>
      </c>
      <c r="C535" s="23"/>
      <c r="D535" s="17"/>
      <c r="E535" s="24"/>
      <c r="F535" s="15"/>
    </row>
    <row r="536" customHeight="1" spans="1:6">
      <c r="A536" s="153" t="s">
        <v>20</v>
      </c>
      <c r="B536" s="62" t="s">
        <v>21</v>
      </c>
      <c r="C536" s="23"/>
      <c r="D536" s="17"/>
      <c r="E536" s="24"/>
      <c r="F536" s="15"/>
    </row>
    <row r="537" customHeight="1" spans="1:6">
      <c r="A537" s="153" t="s">
        <v>22</v>
      </c>
      <c r="B537" s="62" t="s">
        <v>1071</v>
      </c>
      <c r="C537" s="116"/>
      <c r="D537" s="117"/>
      <c r="E537" s="118"/>
      <c r="F537" s="15"/>
    </row>
    <row r="538" customHeight="1" spans="1:6">
      <c r="A538" s="153" t="s">
        <v>27</v>
      </c>
      <c r="B538" s="62" t="s">
        <v>1072</v>
      </c>
      <c r="C538" s="119">
        <v>1</v>
      </c>
      <c r="D538" s="114" t="s">
        <v>24</v>
      </c>
      <c r="E538" s="120" t="s">
        <v>1073</v>
      </c>
      <c r="F538" s="15" t="s">
        <v>37</v>
      </c>
    </row>
    <row r="539" customHeight="1" spans="1:6">
      <c r="A539" s="153" t="s">
        <v>31</v>
      </c>
      <c r="B539" s="62" t="s">
        <v>1074</v>
      </c>
      <c r="C539" s="119">
        <v>1</v>
      </c>
      <c r="D539" s="114" t="s">
        <v>24</v>
      </c>
      <c r="E539" s="120" t="s">
        <v>1075</v>
      </c>
      <c r="F539" s="15" t="s">
        <v>12</v>
      </c>
    </row>
    <row r="540" customHeight="1" spans="1:6">
      <c r="A540" s="153" t="s">
        <v>34</v>
      </c>
      <c r="B540" s="62" t="s">
        <v>1076</v>
      </c>
      <c r="C540" s="119">
        <v>1</v>
      </c>
      <c r="D540" s="114" t="s">
        <v>29</v>
      </c>
      <c r="E540" s="120" t="s">
        <v>1077</v>
      </c>
      <c r="F540" s="15" t="s">
        <v>37</v>
      </c>
    </row>
    <row r="541" customHeight="1" spans="1:6">
      <c r="A541" s="153" t="s">
        <v>38</v>
      </c>
      <c r="B541" s="62" t="s">
        <v>1078</v>
      </c>
      <c r="C541" s="119">
        <v>1</v>
      </c>
      <c r="D541" s="114" t="s">
        <v>29</v>
      </c>
      <c r="E541" s="121" t="s">
        <v>1079</v>
      </c>
      <c r="F541" s="15" t="s">
        <v>12</v>
      </c>
    </row>
    <row r="542" customHeight="1" spans="1:6">
      <c r="A542" s="153" t="s">
        <v>41</v>
      </c>
      <c r="B542" s="62" t="s">
        <v>1080</v>
      </c>
      <c r="C542" s="119">
        <v>1</v>
      </c>
      <c r="D542" s="114" t="s">
        <v>24</v>
      </c>
      <c r="E542" s="122" t="s">
        <v>1081</v>
      </c>
      <c r="F542" s="15" t="s">
        <v>12</v>
      </c>
    </row>
    <row r="543" customHeight="1" spans="1:6">
      <c r="A543" s="153" t="s">
        <v>43</v>
      </c>
      <c r="B543" s="62" t="s">
        <v>1082</v>
      </c>
      <c r="C543" s="119">
        <v>1</v>
      </c>
      <c r="D543" s="114" t="s">
        <v>24</v>
      </c>
      <c r="E543" s="122" t="s">
        <v>1083</v>
      </c>
      <c r="F543" s="15" t="s">
        <v>12</v>
      </c>
    </row>
    <row r="544" customHeight="1" spans="1:6">
      <c r="A544" s="153" t="s">
        <v>46</v>
      </c>
      <c r="B544" s="62" t="s">
        <v>1084</v>
      </c>
      <c r="C544" s="123">
        <v>1</v>
      </c>
      <c r="D544" s="114" t="s">
        <v>24</v>
      </c>
      <c r="E544" s="120" t="s">
        <v>1085</v>
      </c>
      <c r="F544" s="15" t="s">
        <v>12</v>
      </c>
    </row>
    <row r="545" customHeight="1" spans="1:6">
      <c r="A545" s="153" t="s">
        <v>48</v>
      </c>
      <c r="B545" s="62" t="s">
        <v>1086</v>
      </c>
      <c r="C545" s="124"/>
      <c r="D545" s="125"/>
      <c r="E545" s="118"/>
      <c r="F545" s="15"/>
    </row>
    <row r="546" customHeight="1" spans="1:6">
      <c r="A546" s="153" t="s">
        <v>51</v>
      </c>
      <c r="B546" s="62" t="s">
        <v>1087</v>
      </c>
      <c r="C546" s="123">
        <v>4</v>
      </c>
      <c r="D546" s="114" t="s">
        <v>24</v>
      </c>
      <c r="E546" s="121" t="s">
        <v>1088</v>
      </c>
      <c r="F546" s="15" t="s">
        <v>12</v>
      </c>
    </row>
    <row r="547" customHeight="1" spans="1:6">
      <c r="A547" s="153" t="s">
        <v>54</v>
      </c>
      <c r="B547" s="62" t="s">
        <v>1089</v>
      </c>
      <c r="C547" s="119">
        <v>9</v>
      </c>
      <c r="D547" s="114" t="s">
        <v>24</v>
      </c>
      <c r="E547" s="126" t="s">
        <v>1090</v>
      </c>
      <c r="F547" s="15" t="s">
        <v>12</v>
      </c>
    </row>
    <row r="548" customHeight="1" spans="1:6">
      <c r="A548" s="153" t="s">
        <v>57</v>
      </c>
      <c r="B548" s="62" t="s">
        <v>1091</v>
      </c>
      <c r="C548" s="119">
        <v>9</v>
      </c>
      <c r="D548" s="114" t="s">
        <v>24</v>
      </c>
      <c r="E548" s="126" t="s">
        <v>1092</v>
      </c>
      <c r="F548" s="15" t="s">
        <v>12</v>
      </c>
    </row>
    <row r="549" customHeight="1" spans="1:6">
      <c r="A549" s="153" t="s">
        <v>674</v>
      </c>
      <c r="B549" s="62" t="s">
        <v>991</v>
      </c>
      <c r="C549" s="119">
        <f>C534+2</f>
        <v>56</v>
      </c>
      <c r="D549" s="114" t="s">
        <v>1093</v>
      </c>
      <c r="E549" s="126" t="s">
        <v>1094</v>
      </c>
      <c r="F549" s="15" t="s">
        <v>12</v>
      </c>
    </row>
    <row r="550" customHeight="1" spans="1:6">
      <c r="A550" s="153" t="s">
        <v>60</v>
      </c>
      <c r="B550" s="62" t="s">
        <v>1095</v>
      </c>
      <c r="C550" s="43"/>
      <c r="D550" s="44"/>
      <c r="E550" s="21"/>
      <c r="F550" s="15"/>
    </row>
    <row r="551" customHeight="1" spans="1:6">
      <c r="A551" s="153" t="s">
        <v>62</v>
      </c>
      <c r="B551" s="127" t="s">
        <v>1096</v>
      </c>
      <c r="C551" s="119">
        <v>1</v>
      </c>
      <c r="D551" s="114" t="s">
        <v>112</v>
      </c>
      <c r="E551" s="128" t="s">
        <v>1097</v>
      </c>
      <c r="F551" s="15" t="s">
        <v>12</v>
      </c>
    </row>
    <row r="552" customHeight="1" spans="1:6">
      <c r="A552" s="153" t="s">
        <v>65</v>
      </c>
      <c r="B552" s="127" t="s">
        <v>1098</v>
      </c>
      <c r="C552" s="119">
        <v>1</v>
      </c>
      <c r="D552" s="114" t="s">
        <v>112</v>
      </c>
      <c r="E552" s="128" t="s">
        <v>1099</v>
      </c>
      <c r="F552" s="15" t="s">
        <v>12</v>
      </c>
    </row>
    <row r="553" customHeight="1" spans="1:6">
      <c r="A553" s="153" t="s">
        <v>69</v>
      </c>
      <c r="B553" s="127" t="s">
        <v>1100</v>
      </c>
      <c r="C553" s="119">
        <v>1</v>
      </c>
      <c r="D553" s="114" t="s">
        <v>112</v>
      </c>
      <c r="E553" s="128" t="s">
        <v>1101</v>
      </c>
      <c r="F553" s="15" t="s">
        <v>12</v>
      </c>
    </row>
    <row r="554" customHeight="1" spans="1:6">
      <c r="A554" s="153" t="s">
        <v>73</v>
      </c>
      <c r="B554" s="127" t="s">
        <v>1102</v>
      </c>
      <c r="C554" s="119">
        <v>1</v>
      </c>
      <c r="D554" s="114" t="s">
        <v>112</v>
      </c>
      <c r="E554" s="128" t="s">
        <v>1103</v>
      </c>
      <c r="F554" s="15" t="s">
        <v>12</v>
      </c>
    </row>
    <row r="555" customHeight="1" spans="1:6">
      <c r="A555" s="153" t="s">
        <v>75</v>
      </c>
      <c r="B555" s="127" t="s">
        <v>1104</v>
      </c>
      <c r="C555" s="123">
        <v>1</v>
      </c>
      <c r="D555" s="129" t="s">
        <v>112</v>
      </c>
      <c r="E555" s="128" t="s">
        <v>1105</v>
      </c>
      <c r="F555" s="15" t="s">
        <v>12</v>
      </c>
    </row>
    <row r="556" customHeight="1" spans="1:6">
      <c r="A556" s="153" t="s">
        <v>78</v>
      </c>
      <c r="B556" s="127" t="s">
        <v>1106</v>
      </c>
      <c r="C556" s="123">
        <v>1</v>
      </c>
      <c r="D556" s="129" t="s">
        <v>112</v>
      </c>
      <c r="E556" s="128" t="s">
        <v>1107</v>
      </c>
      <c r="F556" s="15" t="s">
        <v>12</v>
      </c>
    </row>
    <row r="557" customHeight="1" spans="1:6">
      <c r="A557" s="153" t="s">
        <v>81</v>
      </c>
      <c r="B557" s="127" t="s">
        <v>1108</v>
      </c>
      <c r="C557" s="119">
        <v>1</v>
      </c>
      <c r="D557" s="114" t="s">
        <v>112</v>
      </c>
      <c r="E557" s="128" t="s">
        <v>1109</v>
      </c>
      <c r="F557" s="15" t="s">
        <v>12</v>
      </c>
    </row>
    <row r="558" customHeight="1" spans="1:6">
      <c r="A558" s="153" t="s">
        <v>84</v>
      </c>
      <c r="B558" s="127" t="s">
        <v>1110</v>
      </c>
      <c r="C558" s="119">
        <v>1</v>
      </c>
      <c r="D558" s="114" t="s">
        <v>112</v>
      </c>
      <c r="E558" s="128" t="s">
        <v>1111</v>
      </c>
      <c r="F558" s="15" t="s">
        <v>12</v>
      </c>
    </row>
    <row r="559" customHeight="1" spans="1:6">
      <c r="A559" s="153" t="s">
        <v>87</v>
      </c>
      <c r="B559" s="127" t="s">
        <v>1112</v>
      </c>
      <c r="C559" s="119">
        <v>1</v>
      </c>
      <c r="D559" s="114" t="s">
        <v>112</v>
      </c>
      <c r="E559" s="128" t="s">
        <v>1113</v>
      </c>
      <c r="F559" s="15" t="s">
        <v>12</v>
      </c>
    </row>
    <row r="560" customHeight="1" spans="1:6">
      <c r="A560" s="153" t="s">
        <v>90</v>
      </c>
      <c r="B560" s="127" t="s">
        <v>1114</v>
      </c>
      <c r="C560" s="123">
        <v>1</v>
      </c>
      <c r="D560" s="129" t="s">
        <v>112</v>
      </c>
      <c r="E560" s="128" t="s">
        <v>1115</v>
      </c>
      <c r="F560" s="15" t="s">
        <v>12</v>
      </c>
    </row>
    <row r="561" customHeight="1" spans="1:6">
      <c r="A561" s="153" t="s">
        <v>93</v>
      </c>
      <c r="B561" s="127" t="s">
        <v>1116</v>
      </c>
      <c r="C561" s="119">
        <v>1</v>
      </c>
      <c r="D561" s="114" t="s">
        <v>112</v>
      </c>
      <c r="E561" s="128" t="s">
        <v>1117</v>
      </c>
      <c r="F561" s="15" t="s">
        <v>12</v>
      </c>
    </row>
    <row r="562" customHeight="1" spans="1:6">
      <c r="A562" s="153" t="s">
        <v>692</v>
      </c>
      <c r="B562" s="127" t="s">
        <v>1118</v>
      </c>
      <c r="C562" s="119">
        <v>1</v>
      </c>
      <c r="D562" s="114" t="s">
        <v>112</v>
      </c>
      <c r="E562" s="128" t="s">
        <v>1119</v>
      </c>
      <c r="F562" s="15" t="s">
        <v>12</v>
      </c>
    </row>
    <row r="563" customHeight="1" spans="1:6">
      <c r="A563" s="153" t="s">
        <v>96</v>
      </c>
      <c r="B563" s="127" t="s">
        <v>1120</v>
      </c>
      <c r="C563" s="119">
        <v>1</v>
      </c>
      <c r="D563" s="114" t="s">
        <v>112</v>
      </c>
      <c r="E563" s="128" t="s">
        <v>1121</v>
      </c>
      <c r="F563" s="15" t="s">
        <v>12</v>
      </c>
    </row>
    <row r="564" customHeight="1" spans="1:6">
      <c r="A564" s="153" t="s">
        <v>99</v>
      </c>
      <c r="B564" s="127" t="s">
        <v>1122</v>
      </c>
      <c r="C564" s="119">
        <v>1</v>
      </c>
      <c r="D564" s="114" t="s">
        <v>112</v>
      </c>
      <c r="E564" s="128" t="s">
        <v>1123</v>
      </c>
      <c r="F564" s="15" t="s">
        <v>12</v>
      </c>
    </row>
    <row r="565" customHeight="1" spans="1:6">
      <c r="A565" s="153" t="s">
        <v>102</v>
      </c>
      <c r="B565" s="127" t="s">
        <v>1124</v>
      </c>
      <c r="C565" s="119">
        <v>10</v>
      </c>
      <c r="D565" s="114" t="s">
        <v>112</v>
      </c>
      <c r="E565" s="128" t="s">
        <v>1125</v>
      </c>
      <c r="F565" s="15" t="s">
        <v>12</v>
      </c>
    </row>
    <row r="566" customHeight="1" spans="1:6">
      <c r="A566" s="153" t="s">
        <v>105</v>
      </c>
      <c r="B566" s="127" t="s">
        <v>1126</v>
      </c>
      <c r="C566" s="119">
        <v>10</v>
      </c>
      <c r="D566" s="114" t="s">
        <v>112</v>
      </c>
      <c r="E566" s="128" t="s">
        <v>1127</v>
      </c>
      <c r="F566" s="15" t="s">
        <v>12</v>
      </c>
    </row>
    <row r="567" customHeight="1" spans="1:6">
      <c r="A567" s="153" t="s">
        <v>108</v>
      </c>
      <c r="B567" s="127" t="s">
        <v>1128</v>
      </c>
      <c r="C567" s="119">
        <v>1</v>
      </c>
      <c r="D567" s="114" t="s">
        <v>112</v>
      </c>
      <c r="E567" s="128" t="s">
        <v>1129</v>
      </c>
      <c r="F567" s="15" t="s">
        <v>12</v>
      </c>
    </row>
    <row r="568" customHeight="1" spans="1:6">
      <c r="A568" s="153" t="s">
        <v>110</v>
      </c>
      <c r="B568" s="127" t="s">
        <v>1130</v>
      </c>
      <c r="C568" s="119">
        <v>1</v>
      </c>
      <c r="D568" s="114" t="s">
        <v>112</v>
      </c>
      <c r="E568" s="128" t="s">
        <v>1131</v>
      </c>
      <c r="F568" s="15" t="s">
        <v>12</v>
      </c>
    </row>
    <row r="569" customHeight="1" spans="1:6">
      <c r="A569" s="153" t="s">
        <v>114</v>
      </c>
      <c r="B569" s="130" t="s">
        <v>1132</v>
      </c>
      <c r="C569" s="119">
        <v>10</v>
      </c>
      <c r="D569" s="114" t="s">
        <v>112</v>
      </c>
      <c r="E569" s="126" t="s">
        <v>1133</v>
      </c>
      <c r="F569" s="15" t="s">
        <v>12</v>
      </c>
    </row>
    <row r="570" customHeight="1" spans="1:6">
      <c r="A570" s="153" t="s">
        <v>117</v>
      </c>
      <c r="B570" s="130" t="s">
        <v>1134</v>
      </c>
      <c r="C570" s="119">
        <v>10</v>
      </c>
      <c r="D570" s="114" t="s">
        <v>112</v>
      </c>
      <c r="E570" s="126" t="s">
        <v>1135</v>
      </c>
      <c r="F570" s="15" t="s">
        <v>12</v>
      </c>
    </row>
    <row r="571" customHeight="1" spans="1:6">
      <c r="A571" s="153" t="s">
        <v>120</v>
      </c>
      <c r="B571" s="130" t="s">
        <v>1136</v>
      </c>
      <c r="C571" s="119">
        <v>1</v>
      </c>
      <c r="D571" s="114" t="s">
        <v>443</v>
      </c>
      <c r="E571" s="131" t="s">
        <v>1137</v>
      </c>
      <c r="F571" s="15" t="s">
        <v>12</v>
      </c>
    </row>
    <row r="572" customHeight="1" spans="1:6">
      <c r="A572" s="153" t="s">
        <v>123</v>
      </c>
      <c r="B572" s="130" t="s">
        <v>1138</v>
      </c>
      <c r="C572" s="119">
        <v>1</v>
      </c>
      <c r="D572" s="114" t="s">
        <v>443</v>
      </c>
      <c r="E572" s="126" t="s">
        <v>1139</v>
      </c>
      <c r="F572" s="15" t="s">
        <v>12</v>
      </c>
    </row>
    <row r="573" customHeight="1" spans="1:6">
      <c r="A573" s="153" t="s">
        <v>126</v>
      </c>
      <c r="B573" s="130" t="s">
        <v>1140</v>
      </c>
      <c r="C573" s="43"/>
      <c r="D573" s="44"/>
      <c r="E573" s="21"/>
      <c r="F573" s="15"/>
    </row>
    <row r="574" customHeight="1" spans="1:6">
      <c r="A574" s="153" t="s">
        <v>129</v>
      </c>
      <c r="B574" s="130" t="s">
        <v>1141</v>
      </c>
      <c r="C574" s="119">
        <v>4</v>
      </c>
      <c r="D574" s="114" t="s">
        <v>428</v>
      </c>
      <c r="E574" s="126" t="s">
        <v>1142</v>
      </c>
      <c r="F574" s="15" t="s">
        <v>12</v>
      </c>
    </row>
    <row r="575" customHeight="1" spans="1:6">
      <c r="A575" s="153" t="s">
        <v>132</v>
      </c>
      <c r="B575" s="130" t="s">
        <v>1143</v>
      </c>
      <c r="C575" s="119">
        <v>40</v>
      </c>
      <c r="D575" s="114" t="s">
        <v>67</v>
      </c>
      <c r="E575" s="132" t="s">
        <v>1144</v>
      </c>
      <c r="F575" s="15" t="s">
        <v>12</v>
      </c>
    </row>
    <row r="576" customHeight="1" spans="1:6">
      <c r="A576" s="153" t="s">
        <v>135</v>
      </c>
      <c r="B576" s="130" t="s">
        <v>1141</v>
      </c>
      <c r="C576" s="119">
        <v>4</v>
      </c>
      <c r="D576" s="114" t="s">
        <v>428</v>
      </c>
      <c r="E576" s="126" t="s">
        <v>1145</v>
      </c>
      <c r="F576" s="15" t="s">
        <v>12</v>
      </c>
    </row>
    <row r="577" customHeight="1" spans="1:6">
      <c r="A577" s="153" t="s">
        <v>1051</v>
      </c>
      <c r="B577" s="130" t="s">
        <v>1143</v>
      </c>
      <c r="C577" s="119">
        <v>10</v>
      </c>
      <c r="D577" s="114" t="s">
        <v>67</v>
      </c>
      <c r="E577" s="132" t="s">
        <v>1146</v>
      </c>
      <c r="F577" s="15" t="s">
        <v>12</v>
      </c>
    </row>
    <row r="578" customHeight="1" spans="1:6">
      <c r="A578" s="153" t="s">
        <v>1052</v>
      </c>
      <c r="B578" s="130" t="s">
        <v>1147</v>
      </c>
      <c r="C578" s="119">
        <v>20</v>
      </c>
      <c r="D578" s="114" t="s">
        <v>1148</v>
      </c>
      <c r="E578" s="126" t="s">
        <v>1149</v>
      </c>
      <c r="F578" s="15" t="s">
        <v>12</v>
      </c>
    </row>
    <row r="579" customHeight="1" spans="1:6">
      <c r="A579" s="153" t="s">
        <v>1053</v>
      </c>
      <c r="B579" s="130" t="s">
        <v>1150</v>
      </c>
      <c r="C579" s="119">
        <v>6</v>
      </c>
      <c r="D579" s="114" t="s">
        <v>67</v>
      </c>
      <c r="E579" s="126" t="s">
        <v>1151</v>
      </c>
      <c r="F579" s="15" t="s">
        <v>12</v>
      </c>
    </row>
    <row r="580" customHeight="1" spans="1:6">
      <c r="A580" s="153" t="s">
        <v>1054</v>
      </c>
      <c r="B580" s="130" t="s">
        <v>1152</v>
      </c>
      <c r="C580" s="116"/>
      <c r="D580" s="117"/>
      <c r="E580" s="118"/>
      <c r="F580" s="15"/>
    </row>
    <row r="581" customHeight="1" spans="1:6">
      <c r="A581" s="153" t="s">
        <v>1055</v>
      </c>
      <c r="B581" s="130" t="s">
        <v>1153</v>
      </c>
      <c r="C581" s="119">
        <v>1</v>
      </c>
      <c r="D581" s="114" t="s">
        <v>29</v>
      </c>
      <c r="E581" s="132" t="s">
        <v>1154</v>
      </c>
      <c r="F581" s="15" t="s">
        <v>12</v>
      </c>
    </row>
    <row r="582" customHeight="1" spans="1:6">
      <c r="A582" s="153" t="s">
        <v>1155</v>
      </c>
      <c r="B582" s="130" t="s">
        <v>1156</v>
      </c>
      <c r="C582" s="19">
        <v>1</v>
      </c>
      <c r="D582" s="133" t="s">
        <v>24</v>
      </c>
      <c r="E582" s="122" t="s">
        <v>1157</v>
      </c>
      <c r="F582" s="15" t="s">
        <v>12</v>
      </c>
    </row>
    <row r="583" customHeight="1" spans="1:6">
      <c r="A583" s="153" t="s">
        <v>1158</v>
      </c>
      <c r="B583" s="130" t="s">
        <v>1159</v>
      </c>
      <c r="C583" s="19">
        <v>1</v>
      </c>
      <c r="D583" s="133" t="s">
        <v>594</v>
      </c>
      <c r="E583" s="122" t="s">
        <v>1160</v>
      </c>
      <c r="F583" s="15" t="s">
        <v>12</v>
      </c>
    </row>
    <row r="584" customHeight="1" spans="1:6">
      <c r="A584" s="153" t="s">
        <v>1161</v>
      </c>
      <c r="B584" s="130" t="s">
        <v>1162</v>
      </c>
      <c r="C584" s="19">
        <f>C534/6</f>
        <v>9</v>
      </c>
      <c r="D584" s="134" t="s">
        <v>24</v>
      </c>
      <c r="E584" s="126" t="s">
        <v>1163</v>
      </c>
      <c r="F584" s="15" t="s">
        <v>12</v>
      </c>
    </row>
    <row r="585" customHeight="1" spans="1:6">
      <c r="A585" s="153" t="s">
        <v>1164</v>
      </c>
      <c r="B585" s="130" t="s">
        <v>1165</v>
      </c>
      <c r="C585" s="19">
        <v>15</v>
      </c>
      <c r="D585" s="134" t="s">
        <v>112</v>
      </c>
      <c r="E585" s="126" t="s">
        <v>1133</v>
      </c>
      <c r="F585" s="15" t="s">
        <v>12</v>
      </c>
    </row>
    <row r="586" customHeight="1" spans="1:6">
      <c r="A586" s="135" t="s">
        <v>1166</v>
      </c>
      <c r="B586" s="6" t="s">
        <v>1167</v>
      </c>
      <c r="C586" s="7">
        <f>C595+C652+C710+C728+C785</f>
        <v>6</v>
      </c>
      <c r="D586" s="8" t="s">
        <v>8</v>
      </c>
      <c r="E586" s="136"/>
      <c r="F586" s="15"/>
    </row>
    <row r="587" customHeight="1" spans="1:6">
      <c r="A587" s="10" t="s">
        <v>1168</v>
      </c>
      <c r="B587" s="25" t="s">
        <v>1169</v>
      </c>
      <c r="C587" s="2"/>
      <c r="D587" s="3"/>
      <c r="E587" s="137"/>
      <c r="F587" s="15"/>
    </row>
    <row r="588" customHeight="1" spans="1:6">
      <c r="A588" s="10">
        <v>1</v>
      </c>
      <c r="B588" s="11" t="s">
        <v>1170</v>
      </c>
      <c r="C588" s="10">
        <v>1</v>
      </c>
      <c r="D588" s="138" t="s">
        <v>24</v>
      </c>
      <c r="E588" s="139"/>
      <c r="F588" s="15"/>
    </row>
    <row r="589" ht="46" customHeight="1" spans="1:6">
      <c r="A589" s="154" t="s">
        <v>15</v>
      </c>
      <c r="B589" s="62" t="s">
        <v>1171</v>
      </c>
      <c r="C589" s="101">
        <v>1</v>
      </c>
      <c r="D589" s="20" t="s">
        <v>1172</v>
      </c>
      <c r="E589" s="41" t="s">
        <v>1173</v>
      </c>
      <c r="F589" s="15" t="s">
        <v>37</v>
      </c>
    </row>
    <row r="590" customHeight="1" spans="1:6">
      <c r="A590" s="154" t="s">
        <v>18</v>
      </c>
      <c r="B590" s="140" t="s">
        <v>1174</v>
      </c>
      <c r="C590" s="101">
        <v>1</v>
      </c>
      <c r="D590" s="20" t="s">
        <v>1172</v>
      </c>
      <c r="E590" s="41" t="s">
        <v>1175</v>
      </c>
      <c r="F590" s="15" t="s">
        <v>12</v>
      </c>
    </row>
    <row r="591" ht="19" customHeight="1" spans="1:6">
      <c r="A591" s="154" t="s">
        <v>20</v>
      </c>
      <c r="B591" s="140" t="s">
        <v>1176</v>
      </c>
      <c r="C591" s="101">
        <v>1</v>
      </c>
      <c r="D591" s="20" t="s">
        <v>1177</v>
      </c>
      <c r="E591" s="64" t="s">
        <v>1178</v>
      </c>
      <c r="F591" s="15" t="s">
        <v>12</v>
      </c>
    </row>
    <row r="592" ht="19" customHeight="1" spans="1:6">
      <c r="A592" s="154" t="s">
        <v>22</v>
      </c>
      <c r="B592" s="140" t="s">
        <v>1179</v>
      </c>
      <c r="C592" s="101">
        <v>1</v>
      </c>
      <c r="D592" s="20" t="s">
        <v>1177</v>
      </c>
      <c r="E592" s="64" t="s">
        <v>1180</v>
      </c>
      <c r="F592" s="15" t="s">
        <v>12</v>
      </c>
    </row>
    <row r="593" customHeight="1" spans="1:6">
      <c r="A593" s="154" t="s">
        <v>25</v>
      </c>
      <c r="B593" s="140" t="s">
        <v>1181</v>
      </c>
      <c r="C593" s="101">
        <v>1</v>
      </c>
      <c r="D593" s="20" t="s">
        <v>29</v>
      </c>
      <c r="E593" s="64" t="s">
        <v>1182</v>
      </c>
      <c r="F593" s="15" t="s">
        <v>12</v>
      </c>
    </row>
    <row r="594" customHeight="1" spans="1:6">
      <c r="A594" s="154" t="s">
        <v>27</v>
      </c>
      <c r="B594" s="140" t="s">
        <v>1183</v>
      </c>
      <c r="C594" s="101">
        <v>1</v>
      </c>
      <c r="D594" s="20" t="s">
        <v>29</v>
      </c>
      <c r="E594" s="64" t="s">
        <v>1184</v>
      </c>
      <c r="F594" s="15" t="s">
        <v>12</v>
      </c>
    </row>
    <row r="595" customHeight="1" spans="1:6">
      <c r="A595" s="10">
        <v>2</v>
      </c>
      <c r="B595" s="11" t="s">
        <v>1185</v>
      </c>
      <c r="C595" s="12">
        <v>2</v>
      </c>
      <c r="D595" s="13" t="s">
        <v>8</v>
      </c>
      <c r="E595" s="27" t="s">
        <v>1186</v>
      </c>
      <c r="F595" s="15" t="s">
        <v>12</v>
      </c>
    </row>
    <row r="596" customHeight="1" spans="1:6">
      <c r="A596" s="154" t="s">
        <v>140</v>
      </c>
      <c r="B596" s="62" t="s">
        <v>1187</v>
      </c>
      <c r="C596" s="101"/>
      <c r="D596" s="20"/>
      <c r="E596" s="64"/>
      <c r="F596" s="15"/>
    </row>
    <row r="597" customHeight="1" spans="1:6">
      <c r="A597" s="154" t="s">
        <v>141</v>
      </c>
      <c r="B597" s="140" t="s">
        <v>1188</v>
      </c>
      <c r="C597" s="101">
        <v>28</v>
      </c>
      <c r="D597" s="20" t="s">
        <v>1172</v>
      </c>
      <c r="E597" s="75" t="s">
        <v>1189</v>
      </c>
      <c r="F597" s="15" t="s">
        <v>12</v>
      </c>
    </row>
    <row r="598" customHeight="1" spans="1:6">
      <c r="A598" s="154" t="s">
        <v>142</v>
      </c>
      <c r="B598" s="140" t="s">
        <v>1190</v>
      </c>
      <c r="C598" s="101">
        <v>1</v>
      </c>
      <c r="D598" s="20" t="s">
        <v>24</v>
      </c>
      <c r="E598" s="64" t="s">
        <v>1191</v>
      </c>
      <c r="F598" s="15" t="s">
        <v>12</v>
      </c>
    </row>
    <row r="599" customHeight="1" spans="1:6">
      <c r="A599" s="154" t="s">
        <v>145</v>
      </c>
      <c r="B599" s="141" t="s">
        <v>1192</v>
      </c>
      <c r="C599" s="101">
        <v>1</v>
      </c>
      <c r="D599" s="20" t="s">
        <v>24</v>
      </c>
      <c r="E599" s="75" t="s">
        <v>1193</v>
      </c>
      <c r="F599" s="15" t="s">
        <v>12</v>
      </c>
    </row>
    <row r="600" customHeight="1" spans="1:6">
      <c r="A600" s="154" t="s">
        <v>148</v>
      </c>
      <c r="B600" s="140" t="s">
        <v>1194</v>
      </c>
      <c r="C600" s="101">
        <v>1</v>
      </c>
      <c r="D600" s="20" t="s">
        <v>29</v>
      </c>
      <c r="E600" s="64" t="s">
        <v>1195</v>
      </c>
      <c r="F600" s="15" t="s">
        <v>12</v>
      </c>
    </row>
    <row r="601" customHeight="1" spans="1:6">
      <c r="A601" s="154" t="s">
        <v>1196</v>
      </c>
      <c r="B601" s="140" t="s">
        <v>1197</v>
      </c>
      <c r="C601" s="101">
        <v>1</v>
      </c>
      <c r="D601" s="20" t="s">
        <v>112</v>
      </c>
      <c r="E601" s="64" t="s">
        <v>1198</v>
      </c>
      <c r="F601" s="15" t="s">
        <v>12</v>
      </c>
    </row>
    <row r="602" customHeight="1" spans="1:6">
      <c r="A602" s="154" t="s">
        <v>1199</v>
      </c>
      <c r="B602" s="140" t="s">
        <v>1200</v>
      </c>
      <c r="C602" s="101">
        <v>1</v>
      </c>
      <c r="D602" s="20" t="s">
        <v>1177</v>
      </c>
      <c r="E602" s="64" t="s">
        <v>1201</v>
      </c>
      <c r="F602" s="15" t="s">
        <v>12</v>
      </c>
    </row>
    <row r="603" customHeight="1" spans="1:6">
      <c r="A603" s="154" t="s">
        <v>1202</v>
      </c>
      <c r="B603" s="140" t="s">
        <v>1203</v>
      </c>
      <c r="C603" s="101">
        <v>1</v>
      </c>
      <c r="D603" s="20" t="s">
        <v>1177</v>
      </c>
      <c r="E603" s="64" t="s">
        <v>1204</v>
      </c>
      <c r="F603" s="15" t="s">
        <v>12</v>
      </c>
    </row>
    <row r="604" customHeight="1" spans="1:6">
      <c r="A604" s="154" t="s">
        <v>1205</v>
      </c>
      <c r="B604" s="140" t="s">
        <v>1206</v>
      </c>
      <c r="C604" s="101">
        <v>1</v>
      </c>
      <c r="D604" s="20" t="s">
        <v>1207</v>
      </c>
      <c r="E604" s="64" t="s">
        <v>1208</v>
      </c>
      <c r="F604" s="15" t="s">
        <v>12</v>
      </c>
    </row>
    <row r="605" customHeight="1" spans="1:6">
      <c r="A605" s="154" t="s">
        <v>1209</v>
      </c>
      <c r="B605" s="140" t="s">
        <v>1210</v>
      </c>
      <c r="C605" s="101">
        <v>1</v>
      </c>
      <c r="D605" s="20" t="s">
        <v>1177</v>
      </c>
      <c r="E605" s="64" t="s">
        <v>1211</v>
      </c>
      <c r="F605" s="15" t="s">
        <v>12</v>
      </c>
    </row>
    <row r="606" customHeight="1" spans="1:6">
      <c r="A606" s="154" t="s">
        <v>1212</v>
      </c>
      <c r="B606" s="140" t="s">
        <v>1213</v>
      </c>
      <c r="C606" s="101">
        <f>C597</f>
        <v>28</v>
      </c>
      <c r="D606" s="20" t="s">
        <v>1177</v>
      </c>
      <c r="E606" s="75" t="s">
        <v>1214</v>
      </c>
      <c r="F606" s="15" t="s">
        <v>12</v>
      </c>
    </row>
    <row r="607" customHeight="1" spans="1:6">
      <c r="A607" s="154" t="s">
        <v>1215</v>
      </c>
      <c r="B607" s="140" t="s">
        <v>1216</v>
      </c>
      <c r="C607" s="101">
        <v>1</v>
      </c>
      <c r="D607" s="20" t="s">
        <v>29</v>
      </c>
      <c r="E607" s="64" t="s">
        <v>1217</v>
      </c>
      <c r="F607" s="15" t="s">
        <v>12</v>
      </c>
    </row>
    <row r="608" customHeight="1" spans="1:6">
      <c r="A608" s="154" t="s">
        <v>1218</v>
      </c>
      <c r="B608" s="140" t="s">
        <v>1219</v>
      </c>
      <c r="C608" s="101">
        <v>1</v>
      </c>
      <c r="D608" s="20" t="s">
        <v>29</v>
      </c>
      <c r="E608" s="64" t="s">
        <v>1220</v>
      </c>
      <c r="F608" s="15" t="s">
        <v>12</v>
      </c>
    </row>
    <row r="609" customHeight="1" spans="1:6">
      <c r="A609" s="154" t="s">
        <v>1221</v>
      </c>
      <c r="B609" s="140" t="s">
        <v>1222</v>
      </c>
      <c r="C609" s="101">
        <v>1</v>
      </c>
      <c r="D609" s="20" t="s">
        <v>8</v>
      </c>
      <c r="E609" s="64" t="s">
        <v>1223</v>
      </c>
      <c r="F609" s="15" t="s">
        <v>12</v>
      </c>
    </row>
    <row r="610" customHeight="1" spans="1:6">
      <c r="A610" s="154" t="s">
        <v>1224</v>
      </c>
      <c r="B610" s="39" t="s">
        <v>79</v>
      </c>
      <c r="C610" s="37">
        <v>1</v>
      </c>
      <c r="D610" s="37" t="s">
        <v>24</v>
      </c>
      <c r="E610" s="40" t="s">
        <v>80</v>
      </c>
      <c r="F610" s="15" t="s">
        <v>37</v>
      </c>
    </row>
    <row r="611" customHeight="1" spans="1:6">
      <c r="A611" s="154" t="s">
        <v>1225</v>
      </c>
      <c r="B611" s="39" t="s">
        <v>82</v>
      </c>
      <c r="C611" s="37">
        <v>1</v>
      </c>
      <c r="D611" s="37" t="s">
        <v>24</v>
      </c>
      <c r="E611" s="40" t="s">
        <v>83</v>
      </c>
      <c r="F611" s="15" t="s">
        <v>12</v>
      </c>
    </row>
    <row r="612" customHeight="1" spans="1:6">
      <c r="A612" s="154" t="s">
        <v>1226</v>
      </c>
      <c r="B612" s="50" t="s">
        <v>97</v>
      </c>
      <c r="C612" s="51">
        <v>1</v>
      </c>
      <c r="D612" s="51" t="s">
        <v>24</v>
      </c>
      <c r="E612" s="41" t="s">
        <v>1227</v>
      </c>
      <c r="F612" s="15" t="s">
        <v>12</v>
      </c>
    </row>
    <row r="613" customHeight="1" spans="1:6">
      <c r="A613" s="154" t="s">
        <v>1228</v>
      </c>
      <c r="B613" s="142" t="s">
        <v>1229</v>
      </c>
      <c r="C613" s="101"/>
      <c r="D613" s="20"/>
      <c r="E613" s="143"/>
      <c r="F613" s="15"/>
    </row>
    <row r="614" customHeight="1" spans="1:6">
      <c r="A614" s="154" t="s">
        <v>1230</v>
      </c>
      <c r="B614" s="140" t="s">
        <v>1231</v>
      </c>
      <c r="C614" s="101">
        <v>1</v>
      </c>
      <c r="D614" s="20" t="s">
        <v>29</v>
      </c>
      <c r="E614" s="74" t="s">
        <v>1232</v>
      </c>
      <c r="F614" s="15" t="s">
        <v>12</v>
      </c>
    </row>
    <row r="615" customHeight="1" spans="1:6">
      <c r="A615" s="154" t="s">
        <v>1233</v>
      </c>
      <c r="B615" s="62" t="s">
        <v>1234</v>
      </c>
      <c r="C615" s="19">
        <v>1</v>
      </c>
      <c r="D615" s="63" t="s">
        <v>24</v>
      </c>
      <c r="E615" s="41" t="s">
        <v>1235</v>
      </c>
      <c r="F615" s="15" t="s">
        <v>12</v>
      </c>
    </row>
    <row r="616" customHeight="1" spans="1:6">
      <c r="A616" s="154" t="s">
        <v>1236</v>
      </c>
      <c r="B616" s="144" t="s">
        <v>1237</v>
      </c>
      <c r="C616" s="145">
        <v>1</v>
      </c>
      <c r="D616" s="63" t="s">
        <v>24</v>
      </c>
      <c r="E616" s="41" t="s">
        <v>1238</v>
      </c>
      <c r="F616" s="15" t="s">
        <v>12</v>
      </c>
    </row>
    <row r="617" customHeight="1" spans="1:6">
      <c r="A617" s="154" t="s">
        <v>1239</v>
      </c>
      <c r="B617" s="144" t="s">
        <v>1240</v>
      </c>
      <c r="C617" s="19">
        <v>1</v>
      </c>
      <c r="D617" s="63" t="s">
        <v>215</v>
      </c>
      <c r="E617" s="41" t="s">
        <v>1241</v>
      </c>
      <c r="F617" s="15" t="s">
        <v>12</v>
      </c>
    </row>
    <row r="618" customHeight="1" spans="1:6">
      <c r="A618" s="154" t="s">
        <v>1242</v>
      </c>
      <c r="B618" s="144" t="s">
        <v>1243</v>
      </c>
      <c r="C618" s="19">
        <v>2</v>
      </c>
      <c r="D618" s="63" t="s">
        <v>215</v>
      </c>
      <c r="E618" s="41" t="s">
        <v>1244</v>
      </c>
      <c r="F618" s="15" t="s">
        <v>12</v>
      </c>
    </row>
    <row r="619" customHeight="1" spans="1:6">
      <c r="A619" s="154" t="s">
        <v>1245</v>
      </c>
      <c r="B619" s="144" t="s">
        <v>1032</v>
      </c>
      <c r="C619" s="19">
        <v>2</v>
      </c>
      <c r="D619" s="63" t="s">
        <v>215</v>
      </c>
      <c r="E619" s="74" t="s">
        <v>1033</v>
      </c>
      <c r="F619" s="15" t="s">
        <v>12</v>
      </c>
    </row>
    <row r="620" customHeight="1" spans="1:6">
      <c r="A620" s="154" t="s">
        <v>1246</v>
      </c>
      <c r="B620" s="144" t="s">
        <v>1247</v>
      </c>
      <c r="C620" s="19">
        <v>1</v>
      </c>
      <c r="D620" s="146" t="s">
        <v>215</v>
      </c>
      <c r="E620" s="41" t="s">
        <v>1248</v>
      </c>
      <c r="F620" s="15" t="s">
        <v>12</v>
      </c>
    </row>
    <row r="621" customHeight="1" spans="1:6">
      <c r="A621" s="154" t="s">
        <v>1249</v>
      </c>
      <c r="B621" s="144" t="s">
        <v>1250</v>
      </c>
      <c r="C621" s="19">
        <v>1</v>
      </c>
      <c r="D621" s="146" t="s">
        <v>215</v>
      </c>
      <c r="E621" s="41" t="s">
        <v>1251</v>
      </c>
      <c r="F621" s="15" t="s">
        <v>12</v>
      </c>
    </row>
    <row r="622" customHeight="1" spans="1:6">
      <c r="A622" s="154" t="s">
        <v>1252</v>
      </c>
      <c r="B622" s="144" t="s">
        <v>1024</v>
      </c>
      <c r="C622" s="19">
        <v>1</v>
      </c>
      <c r="D622" s="146" t="s">
        <v>215</v>
      </c>
      <c r="E622" s="41" t="s">
        <v>1253</v>
      </c>
      <c r="F622" s="15" t="s">
        <v>12</v>
      </c>
    </row>
    <row r="623" customHeight="1" spans="1:6">
      <c r="A623" s="154" t="s">
        <v>1254</v>
      </c>
      <c r="B623" s="144" t="s">
        <v>1255</v>
      </c>
      <c r="C623" s="19">
        <v>2</v>
      </c>
      <c r="D623" s="63" t="s">
        <v>215</v>
      </c>
      <c r="E623" s="41" t="s">
        <v>1027</v>
      </c>
      <c r="F623" s="15" t="s">
        <v>12</v>
      </c>
    </row>
    <row r="624" customHeight="1" spans="1:6">
      <c r="A624" s="154" t="s">
        <v>1256</v>
      </c>
      <c r="B624" s="144" t="s">
        <v>1257</v>
      </c>
      <c r="C624" s="19">
        <v>1</v>
      </c>
      <c r="D624" s="146" t="s">
        <v>215</v>
      </c>
      <c r="E624" s="41" t="s">
        <v>1258</v>
      </c>
      <c r="F624" s="15" t="s">
        <v>12</v>
      </c>
    </row>
    <row r="625" customHeight="1" spans="1:6">
      <c r="A625" s="154" t="s">
        <v>1259</v>
      </c>
      <c r="B625" s="144" t="s">
        <v>1260</v>
      </c>
      <c r="C625" s="19">
        <v>1</v>
      </c>
      <c r="D625" s="146" t="s">
        <v>215</v>
      </c>
      <c r="E625" s="41" t="s">
        <v>1261</v>
      </c>
      <c r="F625" s="15" t="s">
        <v>12</v>
      </c>
    </row>
    <row r="626" customHeight="1" spans="1:6">
      <c r="A626" s="154" t="s">
        <v>1262</v>
      </c>
      <c r="B626" s="144" t="s">
        <v>1263</v>
      </c>
      <c r="C626" s="19">
        <v>1</v>
      </c>
      <c r="D626" s="146" t="s">
        <v>215</v>
      </c>
      <c r="E626" s="41" t="s">
        <v>1264</v>
      </c>
      <c r="F626" s="15" t="s">
        <v>12</v>
      </c>
    </row>
    <row r="627" customHeight="1" spans="1:6">
      <c r="A627" s="154" t="s">
        <v>1265</v>
      </c>
      <c r="B627" s="144" t="s">
        <v>1266</v>
      </c>
      <c r="C627" s="19">
        <v>1</v>
      </c>
      <c r="D627" s="146" t="s">
        <v>215</v>
      </c>
      <c r="E627" s="74" t="s">
        <v>1267</v>
      </c>
      <c r="F627" s="15" t="s">
        <v>12</v>
      </c>
    </row>
    <row r="628" customHeight="1" spans="1:6">
      <c r="A628" s="154" t="s">
        <v>1268</v>
      </c>
      <c r="B628" s="144" t="s">
        <v>1269</v>
      </c>
      <c r="C628" s="19">
        <v>1</v>
      </c>
      <c r="D628" s="146" t="s">
        <v>215</v>
      </c>
      <c r="E628" s="41" t="s">
        <v>1270</v>
      </c>
      <c r="F628" s="15" t="s">
        <v>12</v>
      </c>
    </row>
    <row r="629" customHeight="1" spans="1:6">
      <c r="A629" s="154" t="s">
        <v>1271</v>
      </c>
      <c r="B629" s="144" t="s">
        <v>1272</v>
      </c>
      <c r="C629" s="19">
        <v>1</v>
      </c>
      <c r="D629" s="146" t="s">
        <v>215</v>
      </c>
      <c r="E629" s="41" t="s">
        <v>1273</v>
      </c>
      <c r="F629" s="15" t="s">
        <v>12</v>
      </c>
    </row>
    <row r="630" customHeight="1" spans="1:6">
      <c r="A630" s="154" t="s">
        <v>1274</v>
      </c>
      <c r="B630" s="144" t="s">
        <v>1275</v>
      </c>
      <c r="C630" s="19">
        <v>1</v>
      </c>
      <c r="D630" s="146" t="s">
        <v>215</v>
      </c>
      <c r="E630" s="74" t="s">
        <v>1276</v>
      </c>
      <c r="F630" s="15" t="s">
        <v>12</v>
      </c>
    </row>
    <row r="631" customHeight="1" spans="1:6">
      <c r="A631" s="154" t="s">
        <v>1277</v>
      </c>
      <c r="B631" s="144" t="s">
        <v>1278</v>
      </c>
      <c r="C631" s="19">
        <v>1</v>
      </c>
      <c r="D631" s="146" t="s">
        <v>215</v>
      </c>
      <c r="E631" s="41" t="s">
        <v>1279</v>
      </c>
      <c r="F631" s="15" t="s">
        <v>12</v>
      </c>
    </row>
    <row r="632" customHeight="1" spans="1:6">
      <c r="A632" s="154" t="s">
        <v>1280</v>
      </c>
      <c r="B632" s="144" t="s">
        <v>1281</v>
      </c>
      <c r="C632" s="19">
        <v>1</v>
      </c>
      <c r="D632" s="63" t="s">
        <v>24</v>
      </c>
      <c r="E632" s="41" t="s">
        <v>1282</v>
      </c>
      <c r="F632" s="15" t="s">
        <v>12</v>
      </c>
    </row>
    <row r="633" customHeight="1" spans="1:6">
      <c r="A633" s="154" t="s">
        <v>1283</v>
      </c>
      <c r="B633" s="62" t="s">
        <v>1284</v>
      </c>
      <c r="C633" s="101">
        <v>1</v>
      </c>
      <c r="D633" s="20" t="s">
        <v>29</v>
      </c>
      <c r="E633" s="41" t="s">
        <v>1285</v>
      </c>
      <c r="F633" s="15" t="s">
        <v>12</v>
      </c>
    </row>
    <row r="634" customHeight="1" spans="1:6">
      <c r="A634" s="154" t="s">
        <v>1286</v>
      </c>
      <c r="B634" s="142" t="s">
        <v>1287</v>
      </c>
      <c r="C634" s="10"/>
      <c r="D634" s="13"/>
      <c r="E634" s="147"/>
      <c r="F634" s="15"/>
    </row>
    <row r="635" customHeight="1" spans="1:6">
      <c r="A635" s="154" t="s">
        <v>1288</v>
      </c>
      <c r="B635" s="144" t="s">
        <v>1231</v>
      </c>
      <c r="C635" s="101">
        <v>28</v>
      </c>
      <c r="D635" s="20" t="s">
        <v>29</v>
      </c>
      <c r="E635" s="74" t="s">
        <v>1232</v>
      </c>
      <c r="F635" s="15" t="s">
        <v>12</v>
      </c>
    </row>
    <row r="636" customHeight="1" spans="1:6">
      <c r="A636" s="154" t="s">
        <v>1289</v>
      </c>
      <c r="B636" s="144" t="s">
        <v>1240</v>
      </c>
      <c r="C636" s="19">
        <v>28</v>
      </c>
      <c r="D636" s="63" t="s">
        <v>215</v>
      </c>
      <c r="E636" s="148" t="s">
        <v>1241</v>
      </c>
      <c r="F636" s="15" t="s">
        <v>12</v>
      </c>
    </row>
    <row r="637" customHeight="1" spans="1:6">
      <c r="A637" s="154" t="s">
        <v>1290</v>
      </c>
      <c r="B637" s="144" t="s">
        <v>1243</v>
      </c>
      <c r="C637" s="19">
        <v>56</v>
      </c>
      <c r="D637" s="63" t="s">
        <v>215</v>
      </c>
      <c r="E637" s="148" t="s">
        <v>1244</v>
      </c>
      <c r="F637" s="15" t="s">
        <v>12</v>
      </c>
    </row>
    <row r="638" customHeight="1" spans="1:6">
      <c r="A638" s="154" t="s">
        <v>1291</v>
      </c>
      <c r="B638" s="144" t="s">
        <v>1032</v>
      </c>
      <c r="C638" s="19">
        <v>56</v>
      </c>
      <c r="D638" s="63" t="s">
        <v>215</v>
      </c>
      <c r="E638" s="74" t="s">
        <v>1033</v>
      </c>
      <c r="F638" s="15" t="s">
        <v>12</v>
      </c>
    </row>
    <row r="639" customHeight="1" spans="1:6">
      <c r="A639" s="154" t="s">
        <v>1292</v>
      </c>
      <c r="B639" s="144" t="s">
        <v>1247</v>
      </c>
      <c r="C639" s="19">
        <v>28</v>
      </c>
      <c r="D639" s="146" t="s">
        <v>215</v>
      </c>
      <c r="E639" s="148" t="s">
        <v>1248</v>
      </c>
      <c r="F639" s="15" t="s">
        <v>12</v>
      </c>
    </row>
    <row r="640" customHeight="1" spans="1:6">
      <c r="A640" s="154" t="s">
        <v>1293</v>
      </c>
      <c r="B640" s="144" t="s">
        <v>1250</v>
      </c>
      <c r="C640" s="19">
        <v>28</v>
      </c>
      <c r="D640" s="146" t="s">
        <v>215</v>
      </c>
      <c r="E640" s="148" t="s">
        <v>1251</v>
      </c>
      <c r="F640" s="15" t="s">
        <v>12</v>
      </c>
    </row>
    <row r="641" customHeight="1" spans="1:6">
      <c r="A641" s="154" t="s">
        <v>1294</v>
      </c>
      <c r="B641" s="144" t="s">
        <v>1024</v>
      </c>
      <c r="C641" s="19">
        <v>28</v>
      </c>
      <c r="D641" s="146" t="s">
        <v>215</v>
      </c>
      <c r="E641" s="148" t="s">
        <v>1253</v>
      </c>
      <c r="F641" s="15" t="s">
        <v>12</v>
      </c>
    </row>
    <row r="642" customHeight="1" spans="1:6">
      <c r="A642" s="154" t="s">
        <v>1295</v>
      </c>
      <c r="B642" s="144" t="s">
        <v>1255</v>
      </c>
      <c r="C642" s="19">
        <v>56</v>
      </c>
      <c r="D642" s="63" t="s">
        <v>215</v>
      </c>
      <c r="E642" s="148" t="s">
        <v>1027</v>
      </c>
      <c r="F642" s="15" t="s">
        <v>12</v>
      </c>
    </row>
    <row r="643" customHeight="1" spans="1:6">
      <c r="A643" s="154" t="s">
        <v>1296</v>
      </c>
      <c r="B643" s="144" t="s">
        <v>1257</v>
      </c>
      <c r="C643" s="19">
        <v>28</v>
      </c>
      <c r="D643" s="146" t="s">
        <v>215</v>
      </c>
      <c r="E643" s="148" t="s">
        <v>1258</v>
      </c>
      <c r="F643" s="15" t="s">
        <v>12</v>
      </c>
    </row>
    <row r="644" customHeight="1" spans="1:6">
      <c r="A644" s="154" t="s">
        <v>1297</v>
      </c>
      <c r="B644" s="144" t="s">
        <v>1260</v>
      </c>
      <c r="C644" s="19">
        <v>28</v>
      </c>
      <c r="D644" s="146" t="s">
        <v>215</v>
      </c>
      <c r="E644" s="148" t="s">
        <v>1261</v>
      </c>
      <c r="F644" s="15" t="s">
        <v>12</v>
      </c>
    </row>
    <row r="645" customHeight="1" spans="1:6">
      <c r="A645" s="154" t="s">
        <v>1298</v>
      </c>
      <c r="B645" s="144" t="s">
        <v>1263</v>
      </c>
      <c r="C645" s="19">
        <v>28</v>
      </c>
      <c r="D645" s="146" t="s">
        <v>215</v>
      </c>
      <c r="E645" s="148" t="s">
        <v>1264</v>
      </c>
      <c r="F645" s="15" t="s">
        <v>12</v>
      </c>
    </row>
    <row r="646" customHeight="1" spans="1:6">
      <c r="A646" s="154" t="s">
        <v>1299</v>
      </c>
      <c r="B646" s="144" t="s">
        <v>1266</v>
      </c>
      <c r="C646" s="19">
        <v>28</v>
      </c>
      <c r="D646" s="146" t="s">
        <v>215</v>
      </c>
      <c r="E646" s="74" t="s">
        <v>1267</v>
      </c>
      <c r="F646" s="15" t="s">
        <v>12</v>
      </c>
    </row>
    <row r="647" customHeight="1" spans="1:6">
      <c r="A647" s="154" t="s">
        <v>1300</v>
      </c>
      <c r="B647" s="144" t="s">
        <v>1269</v>
      </c>
      <c r="C647" s="19">
        <v>28</v>
      </c>
      <c r="D647" s="146" t="s">
        <v>215</v>
      </c>
      <c r="E647" s="148" t="s">
        <v>1270</v>
      </c>
      <c r="F647" s="15" t="s">
        <v>12</v>
      </c>
    </row>
    <row r="648" customHeight="1" spans="1:6">
      <c r="A648" s="154" t="s">
        <v>1301</v>
      </c>
      <c r="B648" s="144" t="s">
        <v>1272</v>
      </c>
      <c r="C648" s="19">
        <v>28</v>
      </c>
      <c r="D648" s="146" t="s">
        <v>215</v>
      </c>
      <c r="E648" s="148" t="s">
        <v>1273</v>
      </c>
      <c r="F648" s="15" t="s">
        <v>12</v>
      </c>
    </row>
    <row r="649" customHeight="1" spans="1:6">
      <c r="A649" s="154" t="s">
        <v>1302</v>
      </c>
      <c r="B649" s="144" t="s">
        <v>1275</v>
      </c>
      <c r="C649" s="19">
        <v>28</v>
      </c>
      <c r="D649" s="146" t="s">
        <v>215</v>
      </c>
      <c r="E649" s="74" t="s">
        <v>1276</v>
      </c>
      <c r="F649" s="15" t="s">
        <v>12</v>
      </c>
    </row>
    <row r="650" customHeight="1" spans="1:6">
      <c r="A650" s="154" t="s">
        <v>1303</v>
      </c>
      <c r="B650" s="144" t="s">
        <v>1278</v>
      </c>
      <c r="C650" s="19">
        <v>28</v>
      </c>
      <c r="D650" s="146" t="s">
        <v>215</v>
      </c>
      <c r="E650" s="148" t="s">
        <v>1279</v>
      </c>
      <c r="F650" s="15" t="s">
        <v>12</v>
      </c>
    </row>
    <row r="651" customHeight="1" spans="1:6">
      <c r="A651" s="154" t="s">
        <v>1304</v>
      </c>
      <c r="B651" s="144" t="s">
        <v>1281</v>
      </c>
      <c r="C651" s="19">
        <v>28</v>
      </c>
      <c r="D651" s="63" t="s">
        <v>24</v>
      </c>
      <c r="E651" s="148" t="s">
        <v>1282</v>
      </c>
      <c r="F651" s="15" t="s">
        <v>12</v>
      </c>
    </row>
    <row r="652" customHeight="1" spans="1:6">
      <c r="A652" s="10">
        <v>3</v>
      </c>
      <c r="B652" s="11" t="s">
        <v>1305</v>
      </c>
      <c r="C652" s="12">
        <v>1</v>
      </c>
      <c r="D652" s="13" t="s">
        <v>8</v>
      </c>
      <c r="E652" s="27" t="s">
        <v>1306</v>
      </c>
      <c r="F652" s="15" t="s">
        <v>12</v>
      </c>
    </row>
    <row r="653" customHeight="1" spans="1:6">
      <c r="A653" s="154" t="s">
        <v>153</v>
      </c>
      <c r="B653" s="62" t="s">
        <v>1187</v>
      </c>
      <c r="C653" s="101"/>
      <c r="D653" s="20"/>
      <c r="E653" s="64"/>
      <c r="F653" s="15"/>
    </row>
    <row r="654" customHeight="1" spans="1:6">
      <c r="A654" s="154" t="s">
        <v>156</v>
      </c>
      <c r="B654" s="140" t="s">
        <v>1188</v>
      </c>
      <c r="C654" s="101">
        <v>28</v>
      </c>
      <c r="D654" s="20" t="s">
        <v>1172</v>
      </c>
      <c r="E654" s="75" t="s">
        <v>1307</v>
      </c>
      <c r="F654" s="15" t="s">
        <v>12</v>
      </c>
    </row>
    <row r="655" customHeight="1" spans="1:6">
      <c r="A655" s="154" t="s">
        <v>157</v>
      </c>
      <c r="B655" s="140" t="s">
        <v>1190</v>
      </c>
      <c r="C655" s="101">
        <v>1</v>
      </c>
      <c r="D655" s="20" t="s">
        <v>24</v>
      </c>
      <c r="E655" s="64" t="s">
        <v>1191</v>
      </c>
      <c r="F655" s="15" t="s">
        <v>12</v>
      </c>
    </row>
    <row r="656" customHeight="1" spans="1:6">
      <c r="A656" s="154" t="s">
        <v>1308</v>
      </c>
      <c r="B656" s="141" t="s">
        <v>1192</v>
      </c>
      <c r="C656" s="101">
        <v>1</v>
      </c>
      <c r="D656" s="20" t="s">
        <v>24</v>
      </c>
      <c r="E656" s="75" t="s">
        <v>1193</v>
      </c>
      <c r="F656" s="15" t="s">
        <v>12</v>
      </c>
    </row>
    <row r="657" customHeight="1" spans="1:6">
      <c r="A657" s="154" t="s">
        <v>1309</v>
      </c>
      <c r="B657" s="140" t="s">
        <v>1194</v>
      </c>
      <c r="C657" s="101">
        <v>1</v>
      </c>
      <c r="D657" s="20" t="s">
        <v>29</v>
      </c>
      <c r="E657" s="64" t="s">
        <v>1195</v>
      </c>
      <c r="F657" s="15" t="s">
        <v>12</v>
      </c>
    </row>
    <row r="658" customHeight="1" spans="1:6">
      <c r="A658" s="154" t="s">
        <v>1310</v>
      </c>
      <c r="B658" s="140" t="s">
        <v>1197</v>
      </c>
      <c r="C658" s="101">
        <v>1</v>
      </c>
      <c r="D658" s="20" t="s">
        <v>112</v>
      </c>
      <c r="E658" s="64" t="s">
        <v>1198</v>
      </c>
      <c r="F658" s="15" t="s">
        <v>12</v>
      </c>
    </row>
    <row r="659" customHeight="1" spans="1:6">
      <c r="A659" s="154" t="s">
        <v>1311</v>
      </c>
      <c r="B659" s="140" t="s">
        <v>1200</v>
      </c>
      <c r="C659" s="101">
        <v>1</v>
      </c>
      <c r="D659" s="20" t="s">
        <v>1177</v>
      </c>
      <c r="E659" s="64" t="s">
        <v>1201</v>
      </c>
      <c r="F659" s="15" t="s">
        <v>12</v>
      </c>
    </row>
    <row r="660" customHeight="1" spans="1:6">
      <c r="A660" s="154" t="s">
        <v>1312</v>
      </c>
      <c r="B660" s="140" t="s">
        <v>1203</v>
      </c>
      <c r="C660" s="101">
        <v>1</v>
      </c>
      <c r="D660" s="20" t="s">
        <v>1177</v>
      </c>
      <c r="E660" s="64" t="s">
        <v>1204</v>
      </c>
      <c r="F660" s="15" t="s">
        <v>12</v>
      </c>
    </row>
    <row r="661" customHeight="1" spans="1:6">
      <c r="A661" s="154" t="s">
        <v>1313</v>
      </c>
      <c r="B661" s="140" t="s">
        <v>1206</v>
      </c>
      <c r="C661" s="101">
        <v>1</v>
      </c>
      <c r="D661" s="20" t="s">
        <v>1207</v>
      </c>
      <c r="E661" s="64" t="s">
        <v>1208</v>
      </c>
      <c r="F661" s="15" t="s">
        <v>12</v>
      </c>
    </row>
    <row r="662" customHeight="1" spans="1:6">
      <c r="A662" s="154" t="s">
        <v>1314</v>
      </c>
      <c r="B662" s="140" t="s">
        <v>1210</v>
      </c>
      <c r="C662" s="101">
        <v>1</v>
      </c>
      <c r="D662" s="20" t="s">
        <v>1177</v>
      </c>
      <c r="E662" s="64" t="s">
        <v>1211</v>
      </c>
      <c r="F662" s="15" t="s">
        <v>12</v>
      </c>
    </row>
    <row r="663" customHeight="1" spans="1:6">
      <c r="A663" s="154" t="s">
        <v>1315</v>
      </c>
      <c r="B663" s="140" t="s">
        <v>1213</v>
      </c>
      <c r="C663" s="101">
        <f>C654</f>
        <v>28</v>
      </c>
      <c r="D663" s="20" t="s">
        <v>1177</v>
      </c>
      <c r="E663" s="75" t="s">
        <v>1214</v>
      </c>
      <c r="F663" s="15" t="s">
        <v>12</v>
      </c>
    </row>
    <row r="664" customHeight="1" spans="1:6">
      <c r="A664" s="154" t="s">
        <v>1316</v>
      </c>
      <c r="B664" s="140" t="s">
        <v>1317</v>
      </c>
      <c r="C664" s="101">
        <v>29</v>
      </c>
      <c r="D664" s="20" t="s">
        <v>29</v>
      </c>
      <c r="E664" s="64" t="s">
        <v>1318</v>
      </c>
      <c r="F664" s="15" t="s">
        <v>12</v>
      </c>
    </row>
    <row r="665" customHeight="1" spans="1:6">
      <c r="A665" s="154" t="s">
        <v>1319</v>
      </c>
      <c r="B665" s="140" t="s">
        <v>1216</v>
      </c>
      <c r="C665" s="101">
        <v>1</v>
      </c>
      <c r="D665" s="20" t="s">
        <v>29</v>
      </c>
      <c r="E665" s="64" t="s">
        <v>1217</v>
      </c>
      <c r="F665" s="15" t="s">
        <v>12</v>
      </c>
    </row>
    <row r="666" customHeight="1" spans="1:6">
      <c r="A666" s="154" t="s">
        <v>1320</v>
      </c>
      <c r="B666" s="144" t="s">
        <v>1219</v>
      </c>
      <c r="C666" s="101">
        <v>1</v>
      </c>
      <c r="D666" s="20" t="s">
        <v>29</v>
      </c>
      <c r="E666" s="64" t="s">
        <v>1220</v>
      </c>
      <c r="F666" s="15" t="s">
        <v>12</v>
      </c>
    </row>
    <row r="667" customHeight="1" spans="1:6">
      <c r="A667" s="154" t="s">
        <v>1321</v>
      </c>
      <c r="B667" s="144" t="s">
        <v>1222</v>
      </c>
      <c r="C667" s="101">
        <v>1</v>
      </c>
      <c r="D667" s="20" t="s">
        <v>8</v>
      </c>
      <c r="E667" s="64" t="s">
        <v>1223</v>
      </c>
      <c r="F667" s="15" t="s">
        <v>12</v>
      </c>
    </row>
    <row r="668" customHeight="1" spans="1:6">
      <c r="A668" s="154" t="s">
        <v>1322</v>
      </c>
      <c r="B668" s="144" t="s">
        <v>79</v>
      </c>
      <c r="C668" s="37">
        <v>1</v>
      </c>
      <c r="D668" s="37" t="s">
        <v>24</v>
      </c>
      <c r="E668" s="40" t="s">
        <v>80</v>
      </c>
      <c r="F668" s="15" t="s">
        <v>37</v>
      </c>
    </row>
    <row r="669" customHeight="1" spans="1:6">
      <c r="A669" s="154" t="s">
        <v>1323</v>
      </c>
      <c r="B669" s="144" t="s">
        <v>82</v>
      </c>
      <c r="C669" s="37">
        <v>1</v>
      </c>
      <c r="D669" s="37" t="s">
        <v>24</v>
      </c>
      <c r="E669" s="40" t="s">
        <v>83</v>
      </c>
      <c r="F669" s="15" t="s">
        <v>12</v>
      </c>
    </row>
    <row r="670" customHeight="1" spans="1:6">
      <c r="A670" s="154" t="s">
        <v>1324</v>
      </c>
      <c r="B670" s="50" t="s">
        <v>97</v>
      </c>
      <c r="C670" s="51">
        <v>1</v>
      </c>
      <c r="D670" s="51" t="s">
        <v>24</v>
      </c>
      <c r="E670" s="41" t="s">
        <v>1325</v>
      </c>
      <c r="F670" s="15" t="s">
        <v>12</v>
      </c>
    </row>
    <row r="671" customHeight="1" spans="1:6">
      <c r="A671" s="154" t="s">
        <v>1326</v>
      </c>
      <c r="B671" s="144" t="s">
        <v>1229</v>
      </c>
      <c r="C671" s="20"/>
      <c r="D671" s="20"/>
      <c r="E671" s="143"/>
      <c r="F671" s="15"/>
    </row>
    <row r="672" customHeight="1" spans="1:6">
      <c r="A672" s="154" t="s">
        <v>1327</v>
      </c>
      <c r="B672" s="144" t="s">
        <v>1231</v>
      </c>
      <c r="C672" s="101">
        <v>1</v>
      </c>
      <c r="D672" s="20" t="s">
        <v>29</v>
      </c>
      <c r="E672" s="74" t="s">
        <v>1232</v>
      </c>
      <c r="F672" s="15" t="s">
        <v>12</v>
      </c>
    </row>
    <row r="673" customHeight="1" spans="1:6">
      <c r="A673" s="154" t="s">
        <v>1328</v>
      </c>
      <c r="B673" s="144" t="s">
        <v>1234</v>
      </c>
      <c r="C673" s="101">
        <v>1</v>
      </c>
      <c r="D673" s="63" t="s">
        <v>24</v>
      </c>
      <c r="E673" s="148" t="s">
        <v>1235</v>
      </c>
      <c r="F673" s="15" t="s">
        <v>12</v>
      </c>
    </row>
    <row r="674" customHeight="1" spans="1:6">
      <c r="A674" s="154" t="s">
        <v>1329</v>
      </c>
      <c r="B674" s="144" t="s">
        <v>1237</v>
      </c>
      <c r="C674" s="101">
        <v>1</v>
      </c>
      <c r="D674" s="63" t="s">
        <v>24</v>
      </c>
      <c r="E674" s="148" t="s">
        <v>1238</v>
      </c>
      <c r="F674" s="15" t="s">
        <v>12</v>
      </c>
    </row>
    <row r="675" customHeight="1" spans="1:6">
      <c r="A675" s="154" t="s">
        <v>1330</v>
      </c>
      <c r="B675" s="144" t="s">
        <v>1240</v>
      </c>
      <c r="C675" s="101">
        <v>1</v>
      </c>
      <c r="D675" s="63" t="s">
        <v>24</v>
      </c>
      <c r="E675" s="148" t="s">
        <v>1241</v>
      </c>
      <c r="F675" s="15" t="s">
        <v>12</v>
      </c>
    </row>
    <row r="676" customHeight="1" spans="1:6">
      <c r="A676" s="154" t="s">
        <v>1331</v>
      </c>
      <c r="B676" s="144" t="s">
        <v>1243</v>
      </c>
      <c r="C676" s="101">
        <v>2</v>
      </c>
      <c r="D676" s="63" t="s">
        <v>215</v>
      </c>
      <c r="E676" s="148" t="s">
        <v>1244</v>
      </c>
      <c r="F676" s="15" t="s">
        <v>12</v>
      </c>
    </row>
    <row r="677" customHeight="1" spans="1:6">
      <c r="A677" s="154" t="s">
        <v>1332</v>
      </c>
      <c r="B677" s="144" t="s">
        <v>1250</v>
      </c>
      <c r="C677" s="101">
        <v>1</v>
      </c>
      <c r="D677" s="146" t="s">
        <v>215</v>
      </c>
      <c r="E677" s="148" t="s">
        <v>1251</v>
      </c>
      <c r="F677" s="15" t="s">
        <v>12</v>
      </c>
    </row>
    <row r="678" customHeight="1" spans="1:6">
      <c r="A678" s="154" t="s">
        <v>1333</v>
      </c>
      <c r="B678" s="144" t="s">
        <v>1024</v>
      </c>
      <c r="C678" s="101">
        <v>1</v>
      </c>
      <c r="D678" s="146" t="s">
        <v>215</v>
      </c>
      <c r="E678" s="148" t="s">
        <v>1253</v>
      </c>
      <c r="F678" s="15" t="s">
        <v>12</v>
      </c>
    </row>
    <row r="679" customHeight="1" spans="1:6">
      <c r="A679" s="154" t="s">
        <v>1334</v>
      </c>
      <c r="B679" s="144" t="s">
        <v>1255</v>
      </c>
      <c r="C679" s="101">
        <v>2</v>
      </c>
      <c r="D679" s="63" t="s">
        <v>215</v>
      </c>
      <c r="E679" s="148" t="s">
        <v>1027</v>
      </c>
      <c r="F679" s="15" t="s">
        <v>12</v>
      </c>
    </row>
    <row r="680" customHeight="1" spans="1:6">
      <c r="A680" s="154" t="s">
        <v>1335</v>
      </c>
      <c r="B680" s="144" t="s">
        <v>1336</v>
      </c>
      <c r="C680" s="101">
        <v>1</v>
      </c>
      <c r="D680" s="63" t="s">
        <v>215</v>
      </c>
      <c r="E680" s="148" t="s">
        <v>1337</v>
      </c>
      <c r="F680" s="15" t="s">
        <v>12</v>
      </c>
    </row>
    <row r="681" customHeight="1" spans="1:6">
      <c r="A681" s="154" t="s">
        <v>1338</v>
      </c>
      <c r="B681" s="144" t="s">
        <v>1339</v>
      </c>
      <c r="C681" s="101">
        <v>2</v>
      </c>
      <c r="D681" s="146" t="s">
        <v>215</v>
      </c>
      <c r="E681" s="148" t="s">
        <v>1340</v>
      </c>
      <c r="F681" s="15" t="s">
        <v>12</v>
      </c>
    </row>
    <row r="682" customHeight="1" spans="1:6">
      <c r="A682" s="154" t="s">
        <v>1341</v>
      </c>
      <c r="B682" s="144" t="s">
        <v>1260</v>
      </c>
      <c r="C682" s="101">
        <v>1</v>
      </c>
      <c r="D682" s="146" t="s">
        <v>215</v>
      </c>
      <c r="E682" s="148" t="s">
        <v>1261</v>
      </c>
      <c r="F682" s="15" t="s">
        <v>12</v>
      </c>
    </row>
    <row r="683" customHeight="1" spans="1:6">
      <c r="A683" s="154" t="s">
        <v>1342</v>
      </c>
      <c r="B683" s="144" t="s">
        <v>1343</v>
      </c>
      <c r="C683" s="101">
        <v>1</v>
      </c>
      <c r="D683" s="146" t="s">
        <v>215</v>
      </c>
      <c r="E683" s="148" t="s">
        <v>1264</v>
      </c>
      <c r="F683" s="15" t="s">
        <v>12</v>
      </c>
    </row>
    <row r="684" customHeight="1" spans="1:6">
      <c r="A684" s="154" t="s">
        <v>1344</v>
      </c>
      <c r="B684" s="144" t="s">
        <v>1032</v>
      </c>
      <c r="C684" s="101">
        <v>2</v>
      </c>
      <c r="D684" s="146" t="s">
        <v>215</v>
      </c>
      <c r="E684" s="74" t="s">
        <v>1033</v>
      </c>
      <c r="F684" s="15" t="s">
        <v>12</v>
      </c>
    </row>
    <row r="685" customHeight="1" spans="1:6">
      <c r="A685" s="154" t="s">
        <v>1345</v>
      </c>
      <c r="B685" s="144" t="s">
        <v>1346</v>
      </c>
      <c r="C685" s="101">
        <v>1</v>
      </c>
      <c r="D685" s="146" t="s">
        <v>215</v>
      </c>
      <c r="E685" s="148" t="s">
        <v>1347</v>
      </c>
      <c r="F685" s="15" t="s">
        <v>12</v>
      </c>
    </row>
    <row r="686" customHeight="1" spans="1:6">
      <c r="A686" s="154" t="s">
        <v>1348</v>
      </c>
      <c r="B686" s="144" t="s">
        <v>1281</v>
      </c>
      <c r="C686" s="101">
        <v>1</v>
      </c>
      <c r="D686" s="63" t="s">
        <v>24</v>
      </c>
      <c r="E686" s="148" t="s">
        <v>1282</v>
      </c>
      <c r="F686" s="15" t="s">
        <v>12</v>
      </c>
    </row>
    <row r="687" customHeight="1" spans="1:6">
      <c r="A687" s="154" t="s">
        <v>1349</v>
      </c>
      <c r="B687" s="144" t="s">
        <v>1284</v>
      </c>
      <c r="C687" s="101">
        <v>1</v>
      </c>
      <c r="D687" s="20" t="s">
        <v>29</v>
      </c>
      <c r="E687" s="148" t="s">
        <v>1285</v>
      </c>
      <c r="F687" s="15" t="s">
        <v>12</v>
      </c>
    </row>
    <row r="688" customHeight="1" spans="1:6">
      <c r="A688" s="154" t="s">
        <v>1350</v>
      </c>
      <c r="B688" s="144" t="s">
        <v>1351</v>
      </c>
      <c r="C688" s="63"/>
      <c r="D688" s="63"/>
      <c r="E688" s="148"/>
      <c r="F688" s="15"/>
    </row>
    <row r="689" customHeight="1" spans="1:6">
      <c r="A689" s="154" t="s">
        <v>1352</v>
      </c>
      <c r="B689" s="144" t="s">
        <v>1231</v>
      </c>
      <c r="C689" s="101">
        <v>28</v>
      </c>
      <c r="D689" s="20" t="s">
        <v>29</v>
      </c>
      <c r="E689" s="74" t="s">
        <v>1232</v>
      </c>
      <c r="F689" s="15" t="s">
        <v>12</v>
      </c>
    </row>
    <row r="690" customHeight="1" spans="1:6">
      <c r="A690" s="154" t="s">
        <v>1353</v>
      </c>
      <c r="B690" s="144" t="s">
        <v>1240</v>
      </c>
      <c r="C690" s="101">
        <v>28</v>
      </c>
      <c r="D690" s="63" t="s">
        <v>24</v>
      </c>
      <c r="E690" s="148" t="s">
        <v>1241</v>
      </c>
      <c r="F690" s="15" t="s">
        <v>12</v>
      </c>
    </row>
    <row r="691" customHeight="1" spans="1:6">
      <c r="A691" s="154" t="s">
        <v>1354</v>
      </c>
      <c r="B691" s="144" t="s">
        <v>1243</v>
      </c>
      <c r="C691" s="101">
        <v>56</v>
      </c>
      <c r="D691" s="63" t="s">
        <v>215</v>
      </c>
      <c r="E691" s="148" t="s">
        <v>1244</v>
      </c>
      <c r="F691" s="15" t="s">
        <v>12</v>
      </c>
    </row>
    <row r="692" customHeight="1" spans="1:6">
      <c r="A692" s="154" t="s">
        <v>1355</v>
      </c>
      <c r="B692" s="144" t="s">
        <v>1250</v>
      </c>
      <c r="C692" s="101">
        <v>28</v>
      </c>
      <c r="D692" s="146" t="s">
        <v>215</v>
      </c>
      <c r="E692" s="148" t="s">
        <v>1251</v>
      </c>
      <c r="F692" s="15" t="s">
        <v>12</v>
      </c>
    </row>
    <row r="693" customHeight="1" spans="1:6">
      <c r="A693" s="154" t="s">
        <v>1356</v>
      </c>
      <c r="B693" s="144" t="s">
        <v>1024</v>
      </c>
      <c r="C693" s="101">
        <v>28</v>
      </c>
      <c r="D693" s="146" t="s">
        <v>215</v>
      </c>
      <c r="E693" s="148" t="s">
        <v>1253</v>
      </c>
      <c r="F693" s="15" t="s">
        <v>12</v>
      </c>
    </row>
    <row r="694" customHeight="1" spans="1:6">
      <c r="A694" s="154" t="s">
        <v>1357</v>
      </c>
      <c r="B694" s="144" t="s">
        <v>1255</v>
      </c>
      <c r="C694" s="101">
        <v>56</v>
      </c>
      <c r="D694" s="63" t="s">
        <v>215</v>
      </c>
      <c r="E694" s="148" t="s">
        <v>1027</v>
      </c>
      <c r="F694" s="15" t="s">
        <v>12</v>
      </c>
    </row>
    <row r="695" customHeight="1" spans="1:6">
      <c r="A695" s="154" t="s">
        <v>1358</v>
      </c>
      <c r="B695" s="144" t="s">
        <v>1336</v>
      </c>
      <c r="C695" s="101">
        <v>28</v>
      </c>
      <c r="D695" s="63" t="s">
        <v>215</v>
      </c>
      <c r="E695" s="148" t="s">
        <v>1337</v>
      </c>
      <c r="F695" s="15" t="s">
        <v>12</v>
      </c>
    </row>
    <row r="696" customHeight="1" spans="1:6">
      <c r="A696" s="154" t="s">
        <v>1359</v>
      </c>
      <c r="B696" s="144" t="s">
        <v>1339</v>
      </c>
      <c r="C696" s="101">
        <v>56</v>
      </c>
      <c r="D696" s="146" t="s">
        <v>215</v>
      </c>
      <c r="E696" s="148" t="s">
        <v>1340</v>
      </c>
      <c r="F696" s="15" t="s">
        <v>12</v>
      </c>
    </row>
    <row r="697" customHeight="1" spans="1:6">
      <c r="A697" s="154" t="s">
        <v>1360</v>
      </c>
      <c r="B697" s="144" t="s">
        <v>1260</v>
      </c>
      <c r="C697" s="101">
        <v>28</v>
      </c>
      <c r="D697" s="146" t="s">
        <v>215</v>
      </c>
      <c r="E697" s="148" t="s">
        <v>1261</v>
      </c>
      <c r="F697" s="15" t="s">
        <v>12</v>
      </c>
    </row>
    <row r="698" customHeight="1" spans="1:6">
      <c r="A698" s="154" t="s">
        <v>1361</v>
      </c>
      <c r="B698" s="144" t="s">
        <v>1263</v>
      </c>
      <c r="C698" s="101">
        <v>28</v>
      </c>
      <c r="D698" s="146" t="s">
        <v>215</v>
      </c>
      <c r="E698" s="148" t="s">
        <v>1264</v>
      </c>
      <c r="F698" s="15" t="s">
        <v>12</v>
      </c>
    </row>
    <row r="699" customHeight="1" spans="1:6">
      <c r="A699" s="154" t="s">
        <v>1362</v>
      </c>
      <c r="B699" s="144" t="s">
        <v>1032</v>
      </c>
      <c r="C699" s="101">
        <v>56</v>
      </c>
      <c r="D699" s="146" t="s">
        <v>215</v>
      </c>
      <c r="E699" s="74" t="s">
        <v>1033</v>
      </c>
      <c r="F699" s="15" t="s">
        <v>12</v>
      </c>
    </row>
    <row r="700" customHeight="1" spans="1:6">
      <c r="A700" s="154" t="s">
        <v>1363</v>
      </c>
      <c r="B700" s="144" t="s">
        <v>1346</v>
      </c>
      <c r="C700" s="101">
        <v>28</v>
      </c>
      <c r="D700" s="146" t="s">
        <v>215</v>
      </c>
      <c r="E700" s="148" t="s">
        <v>1347</v>
      </c>
      <c r="F700" s="15" t="s">
        <v>12</v>
      </c>
    </row>
    <row r="701" customHeight="1" spans="1:6">
      <c r="A701" s="154" t="s">
        <v>1364</v>
      </c>
      <c r="B701" s="144" t="s">
        <v>1281</v>
      </c>
      <c r="C701" s="101">
        <v>28</v>
      </c>
      <c r="D701" s="63" t="s">
        <v>24</v>
      </c>
      <c r="E701" s="148" t="s">
        <v>1282</v>
      </c>
      <c r="F701" s="15" t="s">
        <v>12</v>
      </c>
    </row>
    <row r="702" customHeight="1" spans="1:6">
      <c r="A702" s="149" t="s">
        <v>1365</v>
      </c>
      <c r="B702" s="25" t="s">
        <v>1366</v>
      </c>
      <c r="C702" s="2"/>
      <c r="D702" s="3"/>
      <c r="E702" s="137"/>
      <c r="F702" s="15"/>
    </row>
    <row r="703" customHeight="1" spans="1:6">
      <c r="A703" s="10">
        <v>1</v>
      </c>
      <c r="B703" s="11" t="s">
        <v>1170</v>
      </c>
      <c r="C703" s="10">
        <v>1</v>
      </c>
      <c r="D703" s="138" t="s">
        <v>24</v>
      </c>
      <c r="E703" s="139"/>
      <c r="F703" s="15"/>
    </row>
    <row r="704" customHeight="1" spans="1:6">
      <c r="A704" s="154" t="s">
        <v>15</v>
      </c>
      <c r="B704" s="62" t="s">
        <v>1171</v>
      </c>
      <c r="C704" s="101">
        <v>1</v>
      </c>
      <c r="D704" s="20" t="s">
        <v>1172</v>
      </c>
      <c r="E704" s="41" t="s">
        <v>1173</v>
      </c>
      <c r="F704" s="15" t="s">
        <v>37</v>
      </c>
    </row>
    <row r="705" customHeight="1" spans="1:6">
      <c r="A705" s="154" t="s">
        <v>18</v>
      </c>
      <c r="B705" s="140" t="s">
        <v>1174</v>
      </c>
      <c r="C705" s="101">
        <v>1</v>
      </c>
      <c r="D705" s="20" t="s">
        <v>1172</v>
      </c>
      <c r="E705" s="41" t="s">
        <v>1175</v>
      </c>
      <c r="F705" s="15" t="s">
        <v>12</v>
      </c>
    </row>
    <row r="706" customHeight="1" spans="1:6">
      <c r="A706" s="154" t="s">
        <v>20</v>
      </c>
      <c r="B706" s="140" t="s">
        <v>1176</v>
      </c>
      <c r="C706" s="101">
        <v>1</v>
      </c>
      <c r="D706" s="20" t="s">
        <v>1177</v>
      </c>
      <c r="E706" s="64" t="s">
        <v>1178</v>
      </c>
      <c r="F706" s="15" t="s">
        <v>12</v>
      </c>
    </row>
    <row r="707" customHeight="1" spans="1:6">
      <c r="A707" s="154" t="s">
        <v>22</v>
      </c>
      <c r="B707" s="140" t="s">
        <v>1179</v>
      </c>
      <c r="C707" s="101">
        <v>1</v>
      </c>
      <c r="D707" s="20" t="s">
        <v>1177</v>
      </c>
      <c r="E707" s="64" t="s">
        <v>1180</v>
      </c>
      <c r="F707" s="15" t="s">
        <v>12</v>
      </c>
    </row>
    <row r="708" customHeight="1" spans="1:6">
      <c r="A708" s="154" t="s">
        <v>25</v>
      </c>
      <c r="B708" s="140" t="s">
        <v>1181</v>
      </c>
      <c r="C708" s="101">
        <v>1</v>
      </c>
      <c r="D708" s="20" t="s">
        <v>29</v>
      </c>
      <c r="E708" s="64" t="s">
        <v>1182</v>
      </c>
      <c r="F708" s="15" t="s">
        <v>12</v>
      </c>
    </row>
    <row r="709" customHeight="1" spans="1:6">
      <c r="A709" s="154" t="s">
        <v>27</v>
      </c>
      <c r="B709" s="140" t="s">
        <v>1183</v>
      </c>
      <c r="C709" s="101">
        <v>1</v>
      </c>
      <c r="D709" s="20" t="s">
        <v>29</v>
      </c>
      <c r="E709" s="64" t="s">
        <v>1184</v>
      </c>
      <c r="F709" s="15" t="s">
        <v>12</v>
      </c>
    </row>
    <row r="710" customHeight="1" spans="1:6">
      <c r="A710" s="10">
        <v>2</v>
      </c>
      <c r="B710" s="11" t="s">
        <v>1367</v>
      </c>
      <c r="C710" s="12">
        <v>1</v>
      </c>
      <c r="D710" s="13" t="s">
        <v>8</v>
      </c>
      <c r="E710" s="27" t="s">
        <v>1368</v>
      </c>
      <c r="F710" s="15" t="s">
        <v>12</v>
      </c>
    </row>
    <row r="711" customHeight="1" spans="1:6">
      <c r="A711" s="154" t="s">
        <v>140</v>
      </c>
      <c r="B711" s="62" t="s">
        <v>1187</v>
      </c>
      <c r="C711" s="101"/>
      <c r="D711" s="20"/>
      <c r="E711" s="64"/>
      <c r="F711" s="15"/>
    </row>
    <row r="712" customHeight="1" spans="1:6">
      <c r="A712" s="154" t="s">
        <v>141</v>
      </c>
      <c r="B712" s="140" t="s">
        <v>1188</v>
      </c>
      <c r="C712" s="101">
        <v>28</v>
      </c>
      <c r="D712" s="20" t="s">
        <v>1172</v>
      </c>
      <c r="E712" s="75" t="s">
        <v>1307</v>
      </c>
      <c r="F712" s="15" t="s">
        <v>12</v>
      </c>
    </row>
    <row r="713" customHeight="1" spans="1:6">
      <c r="A713" s="154" t="s">
        <v>142</v>
      </c>
      <c r="B713" s="140" t="s">
        <v>1190</v>
      </c>
      <c r="C713" s="101">
        <v>1</v>
      </c>
      <c r="D713" s="20" t="s">
        <v>24</v>
      </c>
      <c r="E713" s="64" t="s">
        <v>1191</v>
      </c>
      <c r="F713" s="15" t="s">
        <v>12</v>
      </c>
    </row>
    <row r="714" customHeight="1" spans="1:6">
      <c r="A714" s="154" t="s">
        <v>145</v>
      </c>
      <c r="B714" s="140" t="s">
        <v>1369</v>
      </c>
      <c r="C714" s="101">
        <v>1</v>
      </c>
      <c r="D714" s="20" t="s">
        <v>24</v>
      </c>
      <c r="E714" s="75" t="s">
        <v>1370</v>
      </c>
      <c r="F714" s="15" t="s">
        <v>12</v>
      </c>
    </row>
    <row r="715" customHeight="1" spans="1:6">
      <c r="A715" s="154" t="s">
        <v>148</v>
      </c>
      <c r="B715" s="140" t="s">
        <v>1194</v>
      </c>
      <c r="C715" s="101">
        <v>1</v>
      </c>
      <c r="D715" s="20" t="s">
        <v>29</v>
      </c>
      <c r="E715" s="64" t="s">
        <v>1195</v>
      </c>
      <c r="F715" s="15" t="s">
        <v>12</v>
      </c>
    </row>
    <row r="716" customHeight="1" spans="1:6">
      <c r="A716" s="154" t="s">
        <v>1196</v>
      </c>
      <c r="B716" s="140" t="s">
        <v>1197</v>
      </c>
      <c r="C716" s="101">
        <v>1</v>
      </c>
      <c r="D716" s="20" t="s">
        <v>112</v>
      </c>
      <c r="E716" s="64" t="s">
        <v>1198</v>
      </c>
      <c r="F716" s="15" t="s">
        <v>12</v>
      </c>
    </row>
    <row r="717" customHeight="1" spans="1:6">
      <c r="A717" s="154" t="s">
        <v>1199</v>
      </c>
      <c r="B717" s="140" t="s">
        <v>1200</v>
      </c>
      <c r="C717" s="101">
        <v>1</v>
      </c>
      <c r="D717" s="20" t="s">
        <v>1177</v>
      </c>
      <c r="E717" s="64" t="s">
        <v>1201</v>
      </c>
      <c r="F717" s="15" t="s">
        <v>12</v>
      </c>
    </row>
    <row r="718" customHeight="1" spans="1:6">
      <c r="A718" s="154" t="s">
        <v>1202</v>
      </c>
      <c r="B718" s="140" t="s">
        <v>1203</v>
      </c>
      <c r="C718" s="101">
        <v>1</v>
      </c>
      <c r="D718" s="20" t="s">
        <v>1177</v>
      </c>
      <c r="E718" s="64" t="s">
        <v>1204</v>
      </c>
      <c r="F718" s="15" t="s">
        <v>12</v>
      </c>
    </row>
    <row r="719" customHeight="1" spans="1:6">
      <c r="A719" s="154" t="s">
        <v>1205</v>
      </c>
      <c r="B719" s="140" t="s">
        <v>1206</v>
      </c>
      <c r="C719" s="101">
        <v>1</v>
      </c>
      <c r="D719" s="20" t="s">
        <v>1207</v>
      </c>
      <c r="E719" s="64" t="s">
        <v>1208</v>
      </c>
      <c r="F719" s="15" t="s">
        <v>12</v>
      </c>
    </row>
    <row r="720" customHeight="1" spans="1:6">
      <c r="A720" s="154" t="s">
        <v>1209</v>
      </c>
      <c r="B720" s="140" t="s">
        <v>1210</v>
      </c>
      <c r="C720" s="101">
        <v>1</v>
      </c>
      <c r="D720" s="20" t="s">
        <v>1177</v>
      </c>
      <c r="E720" s="64" t="s">
        <v>1211</v>
      </c>
      <c r="F720" s="15" t="s">
        <v>12</v>
      </c>
    </row>
    <row r="721" customHeight="1" spans="1:6">
      <c r="A721" s="154" t="s">
        <v>1212</v>
      </c>
      <c r="B721" s="140" t="s">
        <v>1213</v>
      </c>
      <c r="C721" s="101">
        <f>C712</f>
        <v>28</v>
      </c>
      <c r="D721" s="20" t="s">
        <v>1177</v>
      </c>
      <c r="E721" s="75" t="s">
        <v>1214</v>
      </c>
      <c r="F721" s="15" t="s">
        <v>12</v>
      </c>
    </row>
    <row r="722" customHeight="1" spans="1:6">
      <c r="A722" s="154" t="s">
        <v>1215</v>
      </c>
      <c r="B722" s="140" t="s">
        <v>1216</v>
      </c>
      <c r="C722" s="101">
        <v>1</v>
      </c>
      <c r="D722" s="20" t="s">
        <v>29</v>
      </c>
      <c r="E722" s="64" t="s">
        <v>1217</v>
      </c>
      <c r="F722" s="15" t="s">
        <v>12</v>
      </c>
    </row>
    <row r="723" customHeight="1" spans="1:6">
      <c r="A723" s="154" t="s">
        <v>1218</v>
      </c>
      <c r="B723" s="140" t="s">
        <v>1219</v>
      </c>
      <c r="C723" s="101">
        <v>1</v>
      </c>
      <c r="D723" s="20" t="s">
        <v>29</v>
      </c>
      <c r="E723" s="64" t="s">
        <v>1220</v>
      </c>
      <c r="F723" s="15" t="s">
        <v>12</v>
      </c>
    </row>
    <row r="724" customHeight="1" spans="1:6">
      <c r="A724" s="154" t="s">
        <v>1221</v>
      </c>
      <c r="B724" s="140" t="s">
        <v>1222</v>
      </c>
      <c r="C724" s="101">
        <v>1</v>
      </c>
      <c r="D724" s="20" t="s">
        <v>8</v>
      </c>
      <c r="E724" s="64" t="s">
        <v>1223</v>
      </c>
      <c r="F724" s="15" t="s">
        <v>12</v>
      </c>
    </row>
    <row r="725" customHeight="1" spans="1:6">
      <c r="A725" s="154" t="s">
        <v>1224</v>
      </c>
      <c r="B725" s="39" t="s">
        <v>79</v>
      </c>
      <c r="C725" s="37">
        <v>1</v>
      </c>
      <c r="D725" s="37" t="s">
        <v>24</v>
      </c>
      <c r="E725" s="40" t="s">
        <v>80</v>
      </c>
      <c r="F725" s="15" t="s">
        <v>37</v>
      </c>
    </row>
    <row r="726" customHeight="1" spans="1:6">
      <c r="A726" s="154" t="s">
        <v>1225</v>
      </c>
      <c r="B726" s="39" t="s">
        <v>82</v>
      </c>
      <c r="C726" s="37">
        <v>1</v>
      </c>
      <c r="D726" s="37" t="s">
        <v>24</v>
      </c>
      <c r="E726" s="40" t="s">
        <v>83</v>
      </c>
      <c r="F726" s="15" t="s">
        <v>12</v>
      </c>
    </row>
    <row r="727" customHeight="1" spans="1:6">
      <c r="A727" s="154" t="s">
        <v>1226</v>
      </c>
      <c r="B727" s="50" t="s">
        <v>97</v>
      </c>
      <c r="C727" s="51">
        <v>1</v>
      </c>
      <c r="D727" s="51" t="s">
        <v>24</v>
      </c>
      <c r="E727" s="41" t="s">
        <v>1371</v>
      </c>
      <c r="F727" s="15" t="s">
        <v>12</v>
      </c>
    </row>
    <row r="728" customHeight="1" spans="1:6">
      <c r="A728" s="10">
        <v>3</v>
      </c>
      <c r="B728" s="11" t="s">
        <v>1185</v>
      </c>
      <c r="C728" s="12">
        <v>1</v>
      </c>
      <c r="D728" s="13" t="s">
        <v>8</v>
      </c>
      <c r="E728" s="27" t="s">
        <v>1306</v>
      </c>
      <c r="F728" s="15" t="s">
        <v>12</v>
      </c>
    </row>
    <row r="729" customHeight="1" spans="1:6">
      <c r="A729" s="154" t="s">
        <v>153</v>
      </c>
      <c r="B729" s="62" t="s">
        <v>1187</v>
      </c>
      <c r="C729" s="101"/>
      <c r="D729" s="20"/>
      <c r="E729" s="64"/>
      <c r="F729" s="15"/>
    </row>
    <row r="730" customHeight="1" spans="1:6">
      <c r="A730" s="154" t="s">
        <v>156</v>
      </c>
      <c r="B730" s="140" t="s">
        <v>1188</v>
      </c>
      <c r="C730" s="101">
        <v>28</v>
      </c>
      <c r="D730" s="20" t="s">
        <v>1172</v>
      </c>
      <c r="E730" s="75" t="s">
        <v>1307</v>
      </c>
      <c r="F730" s="15" t="s">
        <v>12</v>
      </c>
    </row>
    <row r="731" customHeight="1" spans="1:6">
      <c r="A731" s="154" t="s">
        <v>157</v>
      </c>
      <c r="B731" s="140" t="s">
        <v>1190</v>
      </c>
      <c r="C731" s="101">
        <v>1</v>
      </c>
      <c r="D731" s="20" t="s">
        <v>24</v>
      </c>
      <c r="E731" s="64" t="s">
        <v>1191</v>
      </c>
      <c r="F731" s="15" t="s">
        <v>12</v>
      </c>
    </row>
    <row r="732" customHeight="1" spans="1:6">
      <c r="A732" s="154" t="s">
        <v>1308</v>
      </c>
      <c r="B732" s="140" t="s">
        <v>1369</v>
      </c>
      <c r="C732" s="101">
        <v>1</v>
      </c>
      <c r="D732" s="20" t="s">
        <v>24</v>
      </c>
      <c r="E732" s="75" t="s">
        <v>1370</v>
      </c>
      <c r="F732" s="15" t="s">
        <v>12</v>
      </c>
    </row>
    <row r="733" customHeight="1" spans="1:6">
      <c r="A733" s="154" t="s">
        <v>1309</v>
      </c>
      <c r="B733" s="140" t="s">
        <v>1194</v>
      </c>
      <c r="C733" s="101">
        <v>1</v>
      </c>
      <c r="D733" s="20" t="s">
        <v>29</v>
      </c>
      <c r="E733" s="64" t="s">
        <v>1195</v>
      </c>
      <c r="F733" s="15" t="s">
        <v>12</v>
      </c>
    </row>
    <row r="734" customHeight="1" spans="1:6">
      <c r="A734" s="154" t="s">
        <v>1310</v>
      </c>
      <c r="B734" s="140" t="s">
        <v>1197</v>
      </c>
      <c r="C734" s="101">
        <v>1</v>
      </c>
      <c r="D734" s="20" t="s">
        <v>112</v>
      </c>
      <c r="E734" s="64" t="s">
        <v>1198</v>
      </c>
      <c r="F734" s="15" t="s">
        <v>12</v>
      </c>
    </row>
    <row r="735" customHeight="1" spans="1:6">
      <c r="A735" s="154" t="s">
        <v>1311</v>
      </c>
      <c r="B735" s="140" t="s">
        <v>1200</v>
      </c>
      <c r="C735" s="101">
        <v>1</v>
      </c>
      <c r="D735" s="20" t="s">
        <v>1177</v>
      </c>
      <c r="E735" s="64" t="s">
        <v>1201</v>
      </c>
      <c r="F735" s="15" t="s">
        <v>12</v>
      </c>
    </row>
    <row r="736" customHeight="1" spans="1:6">
      <c r="A736" s="154" t="s">
        <v>1312</v>
      </c>
      <c r="B736" s="140" t="s">
        <v>1203</v>
      </c>
      <c r="C736" s="101">
        <v>1</v>
      </c>
      <c r="D736" s="20" t="s">
        <v>1177</v>
      </c>
      <c r="E736" s="64" t="s">
        <v>1204</v>
      </c>
      <c r="F736" s="15" t="s">
        <v>12</v>
      </c>
    </row>
    <row r="737" customHeight="1" spans="1:6">
      <c r="A737" s="154" t="s">
        <v>1313</v>
      </c>
      <c r="B737" s="140" t="s">
        <v>1206</v>
      </c>
      <c r="C737" s="101">
        <v>1</v>
      </c>
      <c r="D737" s="20" t="s">
        <v>1207</v>
      </c>
      <c r="E737" s="64" t="s">
        <v>1208</v>
      </c>
      <c r="F737" s="15" t="s">
        <v>12</v>
      </c>
    </row>
    <row r="738" customHeight="1" spans="1:6">
      <c r="A738" s="154" t="s">
        <v>1314</v>
      </c>
      <c r="B738" s="140" t="s">
        <v>1210</v>
      </c>
      <c r="C738" s="101">
        <v>1</v>
      </c>
      <c r="D738" s="20" t="s">
        <v>1177</v>
      </c>
      <c r="E738" s="64" t="s">
        <v>1211</v>
      </c>
      <c r="F738" s="15" t="s">
        <v>12</v>
      </c>
    </row>
    <row r="739" customHeight="1" spans="1:6">
      <c r="A739" s="154" t="s">
        <v>1315</v>
      </c>
      <c r="B739" s="140" t="s">
        <v>1213</v>
      </c>
      <c r="C739" s="101">
        <f>C730</f>
        <v>28</v>
      </c>
      <c r="D739" s="20" t="s">
        <v>1177</v>
      </c>
      <c r="E739" s="75" t="s">
        <v>1214</v>
      </c>
      <c r="F739" s="15" t="s">
        <v>12</v>
      </c>
    </row>
    <row r="740" customHeight="1" spans="1:6">
      <c r="A740" s="154" t="s">
        <v>1316</v>
      </c>
      <c r="B740" s="140" t="s">
        <v>1216</v>
      </c>
      <c r="C740" s="101">
        <v>1</v>
      </c>
      <c r="D740" s="20" t="s">
        <v>29</v>
      </c>
      <c r="E740" s="64" t="s">
        <v>1217</v>
      </c>
      <c r="F740" s="15" t="s">
        <v>12</v>
      </c>
    </row>
    <row r="741" customHeight="1" spans="1:6">
      <c r="A741" s="154" t="s">
        <v>1319</v>
      </c>
      <c r="B741" s="140" t="s">
        <v>1219</v>
      </c>
      <c r="C741" s="101">
        <v>1</v>
      </c>
      <c r="D741" s="20" t="s">
        <v>29</v>
      </c>
      <c r="E741" s="64" t="s">
        <v>1220</v>
      </c>
      <c r="F741" s="15" t="s">
        <v>12</v>
      </c>
    </row>
    <row r="742" customHeight="1" spans="1:6">
      <c r="A742" s="154" t="s">
        <v>1320</v>
      </c>
      <c r="B742" s="140" t="s">
        <v>1222</v>
      </c>
      <c r="C742" s="101">
        <v>1</v>
      </c>
      <c r="D742" s="20" t="s">
        <v>8</v>
      </c>
      <c r="E742" s="64" t="s">
        <v>1223</v>
      </c>
      <c r="F742" s="15" t="s">
        <v>12</v>
      </c>
    </row>
    <row r="743" customHeight="1" spans="1:6">
      <c r="A743" s="154" t="s">
        <v>1321</v>
      </c>
      <c r="B743" s="39" t="s">
        <v>79</v>
      </c>
      <c r="C743" s="37">
        <v>1</v>
      </c>
      <c r="D743" s="37" t="s">
        <v>24</v>
      </c>
      <c r="E743" s="40" t="s">
        <v>80</v>
      </c>
      <c r="F743" s="15" t="s">
        <v>37</v>
      </c>
    </row>
    <row r="744" customHeight="1" spans="1:6">
      <c r="A744" s="154" t="s">
        <v>1322</v>
      </c>
      <c r="B744" s="39" t="s">
        <v>82</v>
      </c>
      <c r="C744" s="37">
        <v>1</v>
      </c>
      <c r="D744" s="37" t="s">
        <v>24</v>
      </c>
      <c r="E744" s="40" t="s">
        <v>83</v>
      </c>
      <c r="F744" s="15" t="s">
        <v>12</v>
      </c>
    </row>
    <row r="745" customHeight="1" spans="1:6">
      <c r="A745" s="154" t="s">
        <v>1372</v>
      </c>
      <c r="B745" s="50" t="s">
        <v>97</v>
      </c>
      <c r="C745" s="51">
        <v>1</v>
      </c>
      <c r="D745" s="51" t="s">
        <v>24</v>
      </c>
      <c r="E745" s="41" t="s">
        <v>1227</v>
      </c>
      <c r="F745" s="15" t="s">
        <v>12</v>
      </c>
    </row>
    <row r="746" customHeight="1" spans="1:6">
      <c r="A746" s="154" t="s">
        <v>1321</v>
      </c>
      <c r="B746" s="142" t="s">
        <v>1229</v>
      </c>
      <c r="C746" s="101"/>
      <c r="D746" s="20"/>
      <c r="E746" s="143"/>
      <c r="F746" s="15"/>
    </row>
    <row r="747" customHeight="1" spans="1:6">
      <c r="A747" s="154" t="s">
        <v>1322</v>
      </c>
      <c r="B747" s="140" t="s">
        <v>1231</v>
      </c>
      <c r="C747" s="101">
        <v>1</v>
      </c>
      <c r="D747" s="20" t="s">
        <v>29</v>
      </c>
      <c r="E747" s="74" t="s">
        <v>1232</v>
      </c>
      <c r="F747" s="15" t="s">
        <v>12</v>
      </c>
    </row>
    <row r="748" customHeight="1" spans="1:6">
      <c r="A748" s="154" t="s">
        <v>1323</v>
      </c>
      <c r="B748" s="62" t="s">
        <v>1234</v>
      </c>
      <c r="C748" s="19">
        <v>1</v>
      </c>
      <c r="D748" s="63" t="s">
        <v>24</v>
      </c>
      <c r="E748" s="148" t="s">
        <v>1235</v>
      </c>
      <c r="F748" s="15" t="s">
        <v>12</v>
      </c>
    </row>
    <row r="749" customHeight="1" spans="1:6">
      <c r="A749" s="154" t="s">
        <v>1372</v>
      </c>
      <c r="B749" s="144" t="s">
        <v>1237</v>
      </c>
      <c r="C749" s="145">
        <v>1</v>
      </c>
      <c r="D749" s="63" t="s">
        <v>24</v>
      </c>
      <c r="E749" s="148" t="s">
        <v>1238</v>
      </c>
      <c r="F749" s="15" t="s">
        <v>12</v>
      </c>
    </row>
    <row r="750" customHeight="1" spans="1:6">
      <c r="A750" s="154" t="s">
        <v>1324</v>
      </c>
      <c r="B750" s="144" t="s">
        <v>1240</v>
      </c>
      <c r="C750" s="19">
        <v>1</v>
      </c>
      <c r="D750" s="63" t="s">
        <v>215</v>
      </c>
      <c r="E750" s="148" t="s">
        <v>1241</v>
      </c>
      <c r="F750" s="15" t="s">
        <v>12</v>
      </c>
    </row>
    <row r="751" customHeight="1" spans="1:6">
      <c r="A751" s="154" t="s">
        <v>1326</v>
      </c>
      <c r="B751" s="144" t="s">
        <v>1243</v>
      </c>
      <c r="C751" s="19">
        <v>2</v>
      </c>
      <c r="D751" s="63" t="s">
        <v>215</v>
      </c>
      <c r="E751" s="148" t="s">
        <v>1244</v>
      </c>
      <c r="F751" s="15" t="s">
        <v>12</v>
      </c>
    </row>
    <row r="752" customHeight="1" spans="1:6">
      <c r="A752" s="154" t="s">
        <v>1327</v>
      </c>
      <c r="B752" s="144" t="s">
        <v>1032</v>
      </c>
      <c r="C752" s="19">
        <v>2</v>
      </c>
      <c r="D752" s="63" t="s">
        <v>215</v>
      </c>
      <c r="E752" s="74" t="s">
        <v>1033</v>
      </c>
      <c r="F752" s="15" t="s">
        <v>12</v>
      </c>
    </row>
    <row r="753" customHeight="1" spans="1:6">
      <c r="A753" s="154" t="s">
        <v>1328</v>
      </c>
      <c r="B753" s="144" t="s">
        <v>1247</v>
      </c>
      <c r="C753" s="19">
        <v>1</v>
      </c>
      <c r="D753" s="146" t="s">
        <v>215</v>
      </c>
      <c r="E753" s="148" t="s">
        <v>1248</v>
      </c>
      <c r="F753" s="15" t="s">
        <v>12</v>
      </c>
    </row>
    <row r="754" customHeight="1" spans="1:6">
      <c r="A754" s="154" t="s">
        <v>1329</v>
      </c>
      <c r="B754" s="144" t="s">
        <v>1250</v>
      </c>
      <c r="C754" s="19">
        <v>1</v>
      </c>
      <c r="D754" s="146" t="s">
        <v>215</v>
      </c>
      <c r="E754" s="148" t="s">
        <v>1251</v>
      </c>
      <c r="F754" s="15" t="s">
        <v>12</v>
      </c>
    </row>
    <row r="755" customHeight="1" spans="1:6">
      <c r="A755" s="154" t="s">
        <v>1330</v>
      </c>
      <c r="B755" s="144" t="s">
        <v>1024</v>
      </c>
      <c r="C755" s="19">
        <v>1</v>
      </c>
      <c r="D755" s="146" t="s">
        <v>215</v>
      </c>
      <c r="E755" s="148" t="s">
        <v>1253</v>
      </c>
      <c r="F755" s="15" t="s">
        <v>12</v>
      </c>
    </row>
    <row r="756" customHeight="1" spans="1:6">
      <c r="A756" s="154" t="s">
        <v>1331</v>
      </c>
      <c r="B756" s="144" t="s">
        <v>1255</v>
      </c>
      <c r="C756" s="19">
        <v>2</v>
      </c>
      <c r="D756" s="63" t="s">
        <v>215</v>
      </c>
      <c r="E756" s="148" t="s">
        <v>1027</v>
      </c>
      <c r="F756" s="15" t="s">
        <v>12</v>
      </c>
    </row>
    <row r="757" customHeight="1" spans="1:6">
      <c r="A757" s="154" t="s">
        <v>1332</v>
      </c>
      <c r="B757" s="144" t="s">
        <v>1257</v>
      </c>
      <c r="C757" s="19">
        <v>1</v>
      </c>
      <c r="D757" s="146" t="s">
        <v>215</v>
      </c>
      <c r="E757" s="148" t="s">
        <v>1258</v>
      </c>
      <c r="F757" s="15" t="s">
        <v>12</v>
      </c>
    </row>
    <row r="758" customHeight="1" spans="1:6">
      <c r="A758" s="154" t="s">
        <v>1333</v>
      </c>
      <c r="B758" s="144" t="s">
        <v>1260</v>
      </c>
      <c r="C758" s="19">
        <v>1</v>
      </c>
      <c r="D758" s="146" t="s">
        <v>215</v>
      </c>
      <c r="E758" s="148" t="s">
        <v>1261</v>
      </c>
      <c r="F758" s="15" t="s">
        <v>12</v>
      </c>
    </row>
    <row r="759" customHeight="1" spans="1:6">
      <c r="A759" s="154" t="s">
        <v>1334</v>
      </c>
      <c r="B759" s="144" t="s">
        <v>1263</v>
      </c>
      <c r="C759" s="19">
        <v>1</v>
      </c>
      <c r="D759" s="146" t="s">
        <v>215</v>
      </c>
      <c r="E759" s="148" t="s">
        <v>1264</v>
      </c>
      <c r="F759" s="15" t="s">
        <v>12</v>
      </c>
    </row>
    <row r="760" customHeight="1" spans="1:6">
      <c r="A760" s="154" t="s">
        <v>1335</v>
      </c>
      <c r="B760" s="144" t="s">
        <v>1266</v>
      </c>
      <c r="C760" s="19">
        <v>1</v>
      </c>
      <c r="D760" s="146" t="s">
        <v>215</v>
      </c>
      <c r="E760" s="74" t="s">
        <v>1267</v>
      </c>
      <c r="F760" s="15" t="s">
        <v>12</v>
      </c>
    </row>
    <row r="761" customHeight="1" spans="1:6">
      <c r="A761" s="154" t="s">
        <v>1338</v>
      </c>
      <c r="B761" s="144" t="s">
        <v>1269</v>
      </c>
      <c r="C761" s="19">
        <v>1</v>
      </c>
      <c r="D761" s="146" t="s">
        <v>215</v>
      </c>
      <c r="E761" s="148" t="s">
        <v>1270</v>
      </c>
      <c r="F761" s="15" t="s">
        <v>12</v>
      </c>
    </row>
    <row r="762" customHeight="1" spans="1:6">
      <c r="A762" s="154" t="s">
        <v>1341</v>
      </c>
      <c r="B762" s="144" t="s">
        <v>1272</v>
      </c>
      <c r="C762" s="19">
        <v>1</v>
      </c>
      <c r="D762" s="146" t="s">
        <v>215</v>
      </c>
      <c r="E762" s="148" t="s">
        <v>1273</v>
      </c>
      <c r="F762" s="15" t="s">
        <v>12</v>
      </c>
    </row>
    <row r="763" customHeight="1" spans="1:6">
      <c r="A763" s="154" t="s">
        <v>1342</v>
      </c>
      <c r="B763" s="144" t="s">
        <v>1275</v>
      </c>
      <c r="C763" s="19">
        <v>1</v>
      </c>
      <c r="D763" s="146" t="s">
        <v>215</v>
      </c>
      <c r="E763" s="74" t="s">
        <v>1276</v>
      </c>
      <c r="F763" s="15" t="s">
        <v>12</v>
      </c>
    </row>
    <row r="764" customHeight="1" spans="1:6">
      <c r="A764" s="154" t="s">
        <v>1344</v>
      </c>
      <c r="B764" s="144" t="s">
        <v>1278</v>
      </c>
      <c r="C764" s="19">
        <v>1</v>
      </c>
      <c r="D764" s="146" t="s">
        <v>215</v>
      </c>
      <c r="E764" s="148" t="s">
        <v>1279</v>
      </c>
      <c r="F764" s="15" t="s">
        <v>12</v>
      </c>
    </row>
    <row r="765" customHeight="1" spans="1:6">
      <c r="A765" s="154" t="s">
        <v>1345</v>
      </c>
      <c r="B765" s="144" t="s">
        <v>1281</v>
      </c>
      <c r="C765" s="19">
        <v>1</v>
      </c>
      <c r="D765" s="63" t="s">
        <v>24</v>
      </c>
      <c r="E765" s="148" t="s">
        <v>1282</v>
      </c>
      <c r="F765" s="15" t="s">
        <v>12</v>
      </c>
    </row>
    <row r="766" customHeight="1" spans="1:6">
      <c r="A766" s="154" t="s">
        <v>1348</v>
      </c>
      <c r="B766" s="144" t="s">
        <v>1284</v>
      </c>
      <c r="C766" s="101">
        <v>1</v>
      </c>
      <c r="D766" s="20" t="s">
        <v>29</v>
      </c>
      <c r="E766" s="148" t="s">
        <v>1285</v>
      </c>
      <c r="F766" s="15" t="s">
        <v>12</v>
      </c>
    </row>
    <row r="767" customHeight="1" spans="1:6">
      <c r="A767" s="154" t="s">
        <v>1349</v>
      </c>
      <c r="B767" s="142" t="s">
        <v>1287</v>
      </c>
      <c r="C767" s="10"/>
      <c r="D767" s="13"/>
      <c r="E767" s="147"/>
      <c r="F767" s="15"/>
    </row>
    <row r="768" customHeight="1" spans="1:6">
      <c r="A768" s="154" t="s">
        <v>1350</v>
      </c>
      <c r="B768" s="140" t="s">
        <v>1231</v>
      </c>
      <c r="C768" s="101">
        <v>28</v>
      </c>
      <c r="D768" s="20" t="s">
        <v>29</v>
      </c>
      <c r="E768" s="74" t="s">
        <v>1232</v>
      </c>
      <c r="F768" s="15" t="s">
        <v>12</v>
      </c>
    </row>
    <row r="769" customHeight="1" spans="1:6">
      <c r="A769" s="154" t="s">
        <v>1352</v>
      </c>
      <c r="B769" s="144" t="s">
        <v>1240</v>
      </c>
      <c r="C769" s="19">
        <v>28</v>
      </c>
      <c r="D769" s="63" t="s">
        <v>215</v>
      </c>
      <c r="E769" s="148" t="s">
        <v>1241</v>
      </c>
      <c r="F769" s="15" t="s">
        <v>12</v>
      </c>
    </row>
    <row r="770" customHeight="1" spans="1:6">
      <c r="A770" s="154" t="s">
        <v>1353</v>
      </c>
      <c r="B770" s="144" t="s">
        <v>1243</v>
      </c>
      <c r="C770" s="19">
        <v>56</v>
      </c>
      <c r="D770" s="63" t="s">
        <v>215</v>
      </c>
      <c r="E770" s="148" t="s">
        <v>1244</v>
      </c>
      <c r="F770" s="15" t="s">
        <v>12</v>
      </c>
    </row>
    <row r="771" customHeight="1" spans="1:6">
      <c r="A771" s="154" t="s">
        <v>1354</v>
      </c>
      <c r="B771" s="144" t="s">
        <v>1032</v>
      </c>
      <c r="C771" s="19">
        <v>56</v>
      </c>
      <c r="D771" s="63" t="s">
        <v>215</v>
      </c>
      <c r="E771" s="74" t="s">
        <v>1033</v>
      </c>
      <c r="F771" s="15" t="s">
        <v>12</v>
      </c>
    </row>
    <row r="772" customHeight="1" spans="1:6">
      <c r="A772" s="154" t="s">
        <v>1355</v>
      </c>
      <c r="B772" s="144" t="s">
        <v>1247</v>
      </c>
      <c r="C772" s="19">
        <v>28</v>
      </c>
      <c r="D772" s="146" t="s">
        <v>215</v>
      </c>
      <c r="E772" s="148" t="s">
        <v>1248</v>
      </c>
      <c r="F772" s="15" t="s">
        <v>12</v>
      </c>
    </row>
    <row r="773" customHeight="1" spans="1:6">
      <c r="A773" s="154" t="s">
        <v>1356</v>
      </c>
      <c r="B773" s="144" t="s">
        <v>1250</v>
      </c>
      <c r="C773" s="19">
        <v>28</v>
      </c>
      <c r="D773" s="146" t="s">
        <v>215</v>
      </c>
      <c r="E773" s="148" t="s">
        <v>1251</v>
      </c>
      <c r="F773" s="15" t="s">
        <v>12</v>
      </c>
    </row>
    <row r="774" customHeight="1" spans="1:6">
      <c r="A774" s="154" t="s">
        <v>1357</v>
      </c>
      <c r="B774" s="144" t="s">
        <v>1024</v>
      </c>
      <c r="C774" s="19">
        <v>28</v>
      </c>
      <c r="D774" s="146" t="s">
        <v>215</v>
      </c>
      <c r="E774" s="148" t="s">
        <v>1253</v>
      </c>
      <c r="F774" s="15" t="s">
        <v>12</v>
      </c>
    </row>
    <row r="775" customHeight="1" spans="1:6">
      <c r="A775" s="154" t="s">
        <v>1358</v>
      </c>
      <c r="B775" s="144" t="s">
        <v>1255</v>
      </c>
      <c r="C775" s="19">
        <v>56</v>
      </c>
      <c r="D775" s="63" t="s">
        <v>215</v>
      </c>
      <c r="E775" s="148" t="s">
        <v>1027</v>
      </c>
      <c r="F775" s="15" t="s">
        <v>12</v>
      </c>
    </row>
    <row r="776" customHeight="1" spans="1:6">
      <c r="A776" s="154" t="s">
        <v>1359</v>
      </c>
      <c r="B776" s="144" t="s">
        <v>1257</v>
      </c>
      <c r="C776" s="19">
        <v>28</v>
      </c>
      <c r="D776" s="146" t="s">
        <v>215</v>
      </c>
      <c r="E776" s="148" t="s">
        <v>1258</v>
      </c>
      <c r="F776" s="15" t="s">
        <v>12</v>
      </c>
    </row>
    <row r="777" customHeight="1" spans="1:6">
      <c r="A777" s="154" t="s">
        <v>1360</v>
      </c>
      <c r="B777" s="144" t="s">
        <v>1260</v>
      </c>
      <c r="C777" s="19">
        <v>28</v>
      </c>
      <c r="D777" s="146" t="s">
        <v>215</v>
      </c>
      <c r="E777" s="148" t="s">
        <v>1261</v>
      </c>
      <c r="F777" s="15" t="s">
        <v>12</v>
      </c>
    </row>
    <row r="778" customHeight="1" spans="1:6">
      <c r="A778" s="154" t="s">
        <v>1361</v>
      </c>
      <c r="B778" s="144" t="s">
        <v>1263</v>
      </c>
      <c r="C778" s="19">
        <v>28</v>
      </c>
      <c r="D778" s="146" t="s">
        <v>215</v>
      </c>
      <c r="E778" s="148" t="s">
        <v>1264</v>
      </c>
      <c r="F778" s="15" t="s">
        <v>12</v>
      </c>
    </row>
    <row r="779" customHeight="1" spans="1:6">
      <c r="A779" s="154" t="s">
        <v>1362</v>
      </c>
      <c r="B779" s="144" t="s">
        <v>1266</v>
      </c>
      <c r="C779" s="19">
        <v>28</v>
      </c>
      <c r="D779" s="146" t="s">
        <v>215</v>
      </c>
      <c r="E779" s="74" t="s">
        <v>1267</v>
      </c>
      <c r="F779" s="15" t="s">
        <v>12</v>
      </c>
    </row>
    <row r="780" customHeight="1" spans="1:6">
      <c r="A780" s="154" t="s">
        <v>1363</v>
      </c>
      <c r="B780" s="144" t="s">
        <v>1269</v>
      </c>
      <c r="C780" s="19">
        <v>28</v>
      </c>
      <c r="D780" s="146" t="s">
        <v>215</v>
      </c>
      <c r="E780" s="148" t="s">
        <v>1270</v>
      </c>
      <c r="F780" s="15" t="s">
        <v>12</v>
      </c>
    </row>
    <row r="781" customHeight="1" spans="1:6">
      <c r="A781" s="154" t="s">
        <v>1364</v>
      </c>
      <c r="B781" s="144" t="s">
        <v>1272</v>
      </c>
      <c r="C781" s="19">
        <v>28</v>
      </c>
      <c r="D781" s="146" t="s">
        <v>215</v>
      </c>
      <c r="E781" s="148" t="s">
        <v>1273</v>
      </c>
      <c r="F781" s="15" t="s">
        <v>12</v>
      </c>
    </row>
    <row r="782" customHeight="1" spans="1:6">
      <c r="A782" s="154" t="s">
        <v>1373</v>
      </c>
      <c r="B782" s="144" t="s">
        <v>1275</v>
      </c>
      <c r="C782" s="19">
        <v>28</v>
      </c>
      <c r="D782" s="146" t="s">
        <v>215</v>
      </c>
      <c r="E782" s="74" t="s">
        <v>1276</v>
      </c>
      <c r="F782" s="15" t="s">
        <v>12</v>
      </c>
    </row>
    <row r="783" customHeight="1" spans="1:6">
      <c r="A783" s="154" t="s">
        <v>1374</v>
      </c>
      <c r="B783" s="144" t="s">
        <v>1278</v>
      </c>
      <c r="C783" s="19">
        <v>28</v>
      </c>
      <c r="D783" s="146" t="s">
        <v>215</v>
      </c>
      <c r="E783" s="148" t="s">
        <v>1279</v>
      </c>
      <c r="F783" s="15" t="s">
        <v>12</v>
      </c>
    </row>
    <row r="784" customHeight="1" spans="1:6">
      <c r="A784" s="154" t="s">
        <v>1375</v>
      </c>
      <c r="B784" s="144" t="s">
        <v>1281</v>
      </c>
      <c r="C784" s="19">
        <v>28</v>
      </c>
      <c r="D784" s="63" t="s">
        <v>24</v>
      </c>
      <c r="E784" s="148" t="s">
        <v>1282</v>
      </c>
      <c r="F784" s="15" t="s">
        <v>12</v>
      </c>
    </row>
    <row r="785" customHeight="1" spans="1:6">
      <c r="A785" s="10">
        <v>4</v>
      </c>
      <c r="B785" s="11" t="s">
        <v>1305</v>
      </c>
      <c r="C785" s="12">
        <v>1</v>
      </c>
      <c r="D785" s="13" t="s">
        <v>8</v>
      </c>
      <c r="E785" s="27" t="s">
        <v>1306</v>
      </c>
      <c r="F785" s="15" t="s">
        <v>12</v>
      </c>
    </row>
    <row r="786" customHeight="1" spans="1:6">
      <c r="A786" s="154" t="s">
        <v>1376</v>
      </c>
      <c r="B786" s="62" t="s">
        <v>1187</v>
      </c>
      <c r="C786" s="101"/>
      <c r="D786" s="20"/>
      <c r="E786" s="64"/>
      <c r="F786" s="15"/>
    </row>
    <row r="787" customHeight="1" spans="1:6">
      <c r="A787" s="154" t="s">
        <v>1377</v>
      </c>
      <c r="B787" s="140" t="s">
        <v>1188</v>
      </c>
      <c r="C787" s="101">
        <v>28</v>
      </c>
      <c r="D787" s="20" t="s">
        <v>1172</v>
      </c>
      <c r="E787" s="75" t="s">
        <v>1307</v>
      </c>
      <c r="F787" s="15" t="s">
        <v>12</v>
      </c>
    </row>
    <row r="788" customHeight="1" spans="1:6">
      <c r="A788" s="154" t="s">
        <v>1378</v>
      </c>
      <c r="B788" s="140" t="s">
        <v>1190</v>
      </c>
      <c r="C788" s="101">
        <v>1</v>
      </c>
      <c r="D788" s="20" t="s">
        <v>24</v>
      </c>
      <c r="E788" s="64" t="s">
        <v>1191</v>
      </c>
      <c r="F788" s="15" t="s">
        <v>12</v>
      </c>
    </row>
    <row r="789" customHeight="1" spans="1:6">
      <c r="A789" s="154" t="s">
        <v>1379</v>
      </c>
      <c r="B789" s="140" t="s">
        <v>1369</v>
      </c>
      <c r="C789" s="101">
        <v>1</v>
      </c>
      <c r="D789" s="20" t="s">
        <v>24</v>
      </c>
      <c r="E789" s="75" t="s">
        <v>1370</v>
      </c>
      <c r="F789" s="15" t="s">
        <v>12</v>
      </c>
    </row>
    <row r="790" customHeight="1" spans="1:6">
      <c r="A790" s="154" t="s">
        <v>1380</v>
      </c>
      <c r="B790" s="140" t="s">
        <v>1194</v>
      </c>
      <c r="C790" s="101">
        <v>1</v>
      </c>
      <c r="D790" s="20" t="s">
        <v>29</v>
      </c>
      <c r="E790" s="64" t="s">
        <v>1195</v>
      </c>
      <c r="F790" s="15" t="s">
        <v>12</v>
      </c>
    </row>
    <row r="791" customHeight="1" spans="1:6">
      <c r="A791" s="154" t="s">
        <v>1381</v>
      </c>
      <c r="B791" s="140" t="s">
        <v>1197</v>
      </c>
      <c r="C791" s="101">
        <v>1</v>
      </c>
      <c r="D791" s="20" t="s">
        <v>112</v>
      </c>
      <c r="E791" s="64" t="s">
        <v>1198</v>
      </c>
      <c r="F791" s="15" t="s">
        <v>12</v>
      </c>
    </row>
    <row r="792" customHeight="1" spans="1:6">
      <c r="A792" s="154" t="s">
        <v>1382</v>
      </c>
      <c r="B792" s="140" t="s">
        <v>1200</v>
      </c>
      <c r="C792" s="101">
        <v>1</v>
      </c>
      <c r="D792" s="20" t="s">
        <v>1177</v>
      </c>
      <c r="E792" s="64" t="s">
        <v>1201</v>
      </c>
      <c r="F792" s="15" t="s">
        <v>12</v>
      </c>
    </row>
    <row r="793" customHeight="1" spans="1:6">
      <c r="A793" s="154" t="s">
        <v>1383</v>
      </c>
      <c r="B793" s="140" t="s">
        <v>1203</v>
      </c>
      <c r="C793" s="101">
        <v>1</v>
      </c>
      <c r="D793" s="20" t="s">
        <v>1177</v>
      </c>
      <c r="E793" s="64" t="s">
        <v>1204</v>
      </c>
      <c r="F793" s="15" t="s">
        <v>12</v>
      </c>
    </row>
    <row r="794" customHeight="1" spans="1:6">
      <c r="A794" s="154" t="s">
        <v>1384</v>
      </c>
      <c r="B794" s="140" t="s">
        <v>1206</v>
      </c>
      <c r="C794" s="101">
        <v>1</v>
      </c>
      <c r="D794" s="20" t="s">
        <v>1207</v>
      </c>
      <c r="E794" s="64" t="s">
        <v>1208</v>
      </c>
      <c r="F794" s="15" t="s">
        <v>12</v>
      </c>
    </row>
    <row r="795" customHeight="1" spans="1:6">
      <c r="A795" s="154" t="s">
        <v>1385</v>
      </c>
      <c r="B795" s="140" t="s">
        <v>1210</v>
      </c>
      <c r="C795" s="101">
        <v>1</v>
      </c>
      <c r="D795" s="20" t="s">
        <v>1177</v>
      </c>
      <c r="E795" s="64" t="s">
        <v>1211</v>
      </c>
      <c r="F795" s="15" t="s">
        <v>12</v>
      </c>
    </row>
    <row r="796" customHeight="1" spans="1:6">
      <c r="A796" s="154" t="s">
        <v>1386</v>
      </c>
      <c r="B796" s="140" t="s">
        <v>1213</v>
      </c>
      <c r="C796" s="101">
        <f>C787</f>
        <v>28</v>
      </c>
      <c r="D796" s="20" t="s">
        <v>1177</v>
      </c>
      <c r="E796" s="75" t="s">
        <v>1214</v>
      </c>
      <c r="F796" s="15" t="s">
        <v>12</v>
      </c>
    </row>
    <row r="797" customHeight="1" spans="1:6">
      <c r="A797" s="154" t="s">
        <v>1387</v>
      </c>
      <c r="B797" s="140" t="s">
        <v>1317</v>
      </c>
      <c r="C797" s="101">
        <v>29</v>
      </c>
      <c r="D797" s="20" t="s">
        <v>29</v>
      </c>
      <c r="E797" s="64" t="s">
        <v>1318</v>
      </c>
      <c r="F797" s="15" t="s">
        <v>12</v>
      </c>
    </row>
    <row r="798" customHeight="1" spans="1:6">
      <c r="A798" s="154" t="s">
        <v>1388</v>
      </c>
      <c r="B798" s="140" t="s">
        <v>1216</v>
      </c>
      <c r="C798" s="101">
        <v>1</v>
      </c>
      <c r="D798" s="20" t="s">
        <v>29</v>
      </c>
      <c r="E798" s="64" t="s">
        <v>1217</v>
      </c>
      <c r="F798" s="15" t="s">
        <v>12</v>
      </c>
    </row>
    <row r="799" customHeight="1" spans="1:6">
      <c r="A799" s="154" t="s">
        <v>1389</v>
      </c>
      <c r="B799" s="140" t="s">
        <v>1219</v>
      </c>
      <c r="C799" s="101">
        <v>1</v>
      </c>
      <c r="D799" s="20" t="s">
        <v>29</v>
      </c>
      <c r="E799" s="64" t="s">
        <v>1220</v>
      </c>
      <c r="F799" s="15" t="s">
        <v>12</v>
      </c>
    </row>
    <row r="800" customHeight="1" spans="1:6">
      <c r="A800" s="154" t="s">
        <v>1390</v>
      </c>
      <c r="B800" s="140" t="s">
        <v>1222</v>
      </c>
      <c r="C800" s="101">
        <v>1</v>
      </c>
      <c r="D800" s="20" t="s">
        <v>8</v>
      </c>
      <c r="E800" s="64" t="s">
        <v>1223</v>
      </c>
      <c r="F800" s="15" t="s">
        <v>12</v>
      </c>
    </row>
    <row r="801" customHeight="1" spans="1:6">
      <c r="A801" s="154" t="s">
        <v>1391</v>
      </c>
      <c r="B801" s="140" t="s">
        <v>1229</v>
      </c>
      <c r="C801" s="20"/>
      <c r="D801" s="20"/>
      <c r="E801" s="143"/>
      <c r="F801" s="15"/>
    </row>
    <row r="802" customHeight="1" spans="1:6">
      <c r="A802" s="154" t="s">
        <v>1392</v>
      </c>
      <c r="B802" s="140" t="s">
        <v>1231</v>
      </c>
      <c r="C802" s="101">
        <v>1</v>
      </c>
      <c r="D802" s="20" t="s">
        <v>29</v>
      </c>
      <c r="E802" s="74" t="s">
        <v>1232</v>
      </c>
      <c r="F802" s="15" t="s">
        <v>12</v>
      </c>
    </row>
    <row r="803" customHeight="1" spans="1:6">
      <c r="A803" s="154" t="s">
        <v>1393</v>
      </c>
      <c r="B803" s="62" t="s">
        <v>1234</v>
      </c>
      <c r="C803" s="101">
        <v>1</v>
      </c>
      <c r="D803" s="63" t="s">
        <v>24</v>
      </c>
      <c r="E803" s="150" t="s">
        <v>1235</v>
      </c>
      <c r="F803" s="15" t="s">
        <v>12</v>
      </c>
    </row>
    <row r="804" customHeight="1" spans="1:6">
      <c r="A804" s="154" t="s">
        <v>1394</v>
      </c>
      <c r="B804" s="140" t="s">
        <v>1237</v>
      </c>
      <c r="C804" s="101">
        <v>1</v>
      </c>
      <c r="D804" s="63" t="s">
        <v>24</v>
      </c>
      <c r="E804" s="150" t="s">
        <v>1238</v>
      </c>
      <c r="F804" s="15" t="s">
        <v>12</v>
      </c>
    </row>
    <row r="805" customHeight="1" spans="1:6">
      <c r="A805" s="154" t="s">
        <v>1395</v>
      </c>
      <c r="B805" s="62" t="s">
        <v>1240</v>
      </c>
      <c r="C805" s="101">
        <v>1</v>
      </c>
      <c r="D805" s="63" t="s">
        <v>24</v>
      </c>
      <c r="E805" s="150" t="s">
        <v>1241</v>
      </c>
      <c r="F805" s="15" t="s">
        <v>12</v>
      </c>
    </row>
    <row r="806" customHeight="1" spans="1:6">
      <c r="A806" s="154" t="s">
        <v>1396</v>
      </c>
      <c r="B806" s="62" t="s">
        <v>1243</v>
      </c>
      <c r="C806" s="101">
        <v>2</v>
      </c>
      <c r="D806" s="63" t="s">
        <v>215</v>
      </c>
      <c r="E806" s="150" t="s">
        <v>1244</v>
      </c>
      <c r="F806" s="15" t="s">
        <v>12</v>
      </c>
    </row>
    <row r="807" customHeight="1" spans="1:6">
      <c r="A807" s="154" t="s">
        <v>1397</v>
      </c>
      <c r="B807" s="62" t="s">
        <v>1250</v>
      </c>
      <c r="C807" s="101">
        <v>1</v>
      </c>
      <c r="D807" s="146" t="s">
        <v>215</v>
      </c>
      <c r="E807" s="150" t="s">
        <v>1251</v>
      </c>
      <c r="F807" s="15" t="s">
        <v>12</v>
      </c>
    </row>
    <row r="808" customHeight="1" spans="1:6">
      <c r="A808" s="154" t="s">
        <v>1398</v>
      </c>
      <c r="B808" s="62" t="s">
        <v>1024</v>
      </c>
      <c r="C808" s="101">
        <v>1</v>
      </c>
      <c r="D808" s="146" t="s">
        <v>215</v>
      </c>
      <c r="E808" s="150" t="s">
        <v>1253</v>
      </c>
      <c r="F808" s="15" t="s">
        <v>12</v>
      </c>
    </row>
    <row r="809" customHeight="1" spans="1:6">
      <c r="A809" s="154" t="s">
        <v>1399</v>
      </c>
      <c r="B809" s="62" t="s">
        <v>1255</v>
      </c>
      <c r="C809" s="101">
        <v>2</v>
      </c>
      <c r="D809" s="63" t="s">
        <v>215</v>
      </c>
      <c r="E809" s="150" t="s">
        <v>1027</v>
      </c>
      <c r="F809" s="15" t="s">
        <v>12</v>
      </c>
    </row>
    <row r="810" customHeight="1" spans="1:6">
      <c r="A810" s="154" t="s">
        <v>1400</v>
      </c>
      <c r="B810" s="62" t="s">
        <v>1336</v>
      </c>
      <c r="C810" s="101">
        <v>1</v>
      </c>
      <c r="D810" s="63" t="s">
        <v>215</v>
      </c>
      <c r="E810" s="150" t="s">
        <v>1337</v>
      </c>
      <c r="F810" s="15" t="s">
        <v>12</v>
      </c>
    </row>
    <row r="811" customHeight="1" spans="1:6">
      <c r="A811" s="154" t="s">
        <v>1401</v>
      </c>
      <c r="B811" s="62" t="s">
        <v>1339</v>
      </c>
      <c r="C811" s="101">
        <v>2</v>
      </c>
      <c r="D811" s="146" t="s">
        <v>215</v>
      </c>
      <c r="E811" s="150" t="s">
        <v>1340</v>
      </c>
      <c r="F811" s="15" t="s">
        <v>12</v>
      </c>
    </row>
    <row r="812" customHeight="1" spans="1:6">
      <c r="A812" s="154" t="s">
        <v>1402</v>
      </c>
      <c r="B812" s="62" t="s">
        <v>1260</v>
      </c>
      <c r="C812" s="101">
        <v>1</v>
      </c>
      <c r="D812" s="146" t="s">
        <v>215</v>
      </c>
      <c r="E812" s="150" t="s">
        <v>1261</v>
      </c>
      <c r="F812" s="15" t="s">
        <v>12</v>
      </c>
    </row>
    <row r="813" customHeight="1" spans="1:6">
      <c r="A813" s="154" t="s">
        <v>1403</v>
      </c>
      <c r="B813" s="62" t="s">
        <v>1263</v>
      </c>
      <c r="C813" s="101">
        <v>1</v>
      </c>
      <c r="D813" s="146" t="s">
        <v>215</v>
      </c>
      <c r="E813" s="150" t="s">
        <v>1264</v>
      </c>
      <c r="F813" s="15" t="s">
        <v>12</v>
      </c>
    </row>
    <row r="814" customHeight="1" spans="1:6">
      <c r="A814" s="154" t="s">
        <v>1404</v>
      </c>
      <c r="B814" s="62" t="s">
        <v>1032</v>
      </c>
      <c r="C814" s="101">
        <v>2</v>
      </c>
      <c r="D814" s="146" t="s">
        <v>215</v>
      </c>
      <c r="E814" s="74" t="s">
        <v>1033</v>
      </c>
      <c r="F814" s="15" t="s">
        <v>12</v>
      </c>
    </row>
    <row r="815" customHeight="1" spans="1:6">
      <c r="A815" s="154" t="s">
        <v>1405</v>
      </c>
      <c r="B815" s="62" t="s">
        <v>1346</v>
      </c>
      <c r="C815" s="101">
        <v>1</v>
      </c>
      <c r="D815" s="146" t="s">
        <v>215</v>
      </c>
      <c r="E815" s="150" t="s">
        <v>1347</v>
      </c>
      <c r="F815" s="15" t="s">
        <v>12</v>
      </c>
    </row>
    <row r="816" customHeight="1" spans="1:6">
      <c r="A816" s="154" t="s">
        <v>1406</v>
      </c>
      <c r="B816" s="144" t="s">
        <v>1281</v>
      </c>
      <c r="C816" s="101">
        <v>1</v>
      </c>
      <c r="D816" s="63" t="s">
        <v>24</v>
      </c>
      <c r="E816" s="150" t="s">
        <v>1282</v>
      </c>
      <c r="F816" s="15" t="s">
        <v>12</v>
      </c>
    </row>
    <row r="817" customHeight="1" spans="1:6">
      <c r="A817" s="154" t="s">
        <v>1407</v>
      </c>
      <c r="B817" s="62" t="s">
        <v>1284</v>
      </c>
      <c r="C817" s="101">
        <v>1</v>
      </c>
      <c r="D817" s="20" t="s">
        <v>29</v>
      </c>
      <c r="E817" s="150" t="s">
        <v>1285</v>
      </c>
      <c r="F817" s="15" t="s">
        <v>12</v>
      </c>
    </row>
    <row r="818" customHeight="1" spans="1:6">
      <c r="A818" s="154" t="s">
        <v>1408</v>
      </c>
      <c r="B818" s="62" t="s">
        <v>1351</v>
      </c>
      <c r="C818" s="63"/>
      <c r="D818" s="63"/>
      <c r="E818" s="64"/>
      <c r="F818" s="15"/>
    </row>
    <row r="819" customHeight="1" spans="1:6">
      <c r="A819" s="154" t="s">
        <v>1409</v>
      </c>
      <c r="B819" s="140" t="s">
        <v>1231</v>
      </c>
      <c r="C819" s="101">
        <v>28</v>
      </c>
      <c r="D819" s="20" t="s">
        <v>29</v>
      </c>
      <c r="E819" s="74" t="s">
        <v>1232</v>
      </c>
      <c r="F819" s="15" t="s">
        <v>12</v>
      </c>
    </row>
    <row r="820" customHeight="1" spans="1:6">
      <c r="A820" s="154" t="s">
        <v>1410</v>
      </c>
      <c r="B820" s="62" t="s">
        <v>1240</v>
      </c>
      <c r="C820" s="101">
        <v>28</v>
      </c>
      <c r="D820" s="63" t="s">
        <v>24</v>
      </c>
      <c r="E820" s="150" t="s">
        <v>1241</v>
      </c>
      <c r="F820" s="15" t="s">
        <v>12</v>
      </c>
    </row>
    <row r="821" customHeight="1" spans="1:6">
      <c r="A821" s="154" t="s">
        <v>1411</v>
      </c>
      <c r="B821" s="62" t="s">
        <v>1243</v>
      </c>
      <c r="C821" s="101">
        <v>56</v>
      </c>
      <c r="D821" s="63" t="s">
        <v>215</v>
      </c>
      <c r="E821" s="150" t="s">
        <v>1244</v>
      </c>
      <c r="F821" s="15" t="s">
        <v>12</v>
      </c>
    </row>
    <row r="822" customHeight="1" spans="1:6">
      <c r="A822" s="154" t="s">
        <v>1412</v>
      </c>
      <c r="B822" s="62" t="s">
        <v>1250</v>
      </c>
      <c r="C822" s="101">
        <v>28</v>
      </c>
      <c r="D822" s="146" t="s">
        <v>215</v>
      </c>
      <c r="E822" s="150" t="s">
        <v>1251</v>
      </c>
      <c r="F822" s="15" t="s">
        <v>12</v>
      </c>
    </row>
    <row r="823" customHeight="1" spans="1:6">
      <c r="A823" s="154" t="s">
        <v>1413</v>
      </c>
      <c r="B823" s="62" t="s">
        <v>1024</v>
      </c>
      <c r="C823" s="101">
        <v>28</v>
      </c>
      <c r="D823" s="146" t="s">
        <v>215</v>
      </c>
      <c r="E823" s="150" t="s">
        <v>1253</v>
      </c>
      <c r="F823" s="15" t="s">
        <v>12</v>
      </c>
    </row>
    <row r="824" customHeight="1" spans="1:6">
      <c r="A824" s="154" t="s">
        <v>1414</v>
      </c>
      <c r="B824" s="62" t="s">
        <v>1255</v>
      </c>
      <c r="C824" s="101">
        <v>56</v>
      </c>
      <c r="D824" s="63" t="s">
        <v>215</v>
      </c>
      <c r="E824" s="150" t="s">
        <v>1027</v>
      </c>
      <c r="F824" s="15" t="s">
        <v>12</v>
      </c>
    </row>
    <row r="825" customHeight="1" spans="1:6">
      <c r="A825" s="154" t="s">
        <v>1415</v>
      </c>
      <c r="B825" s="62" t="s">
        <v>1336</v>
      </c>
      <c r="C825" s="101">
        <v>28</v>
      </c>
      <c r="D825" s="63" t="s">
        <v>215</v>
      </c>
      <c r="E825" s="150" t="s">
        <v>1337</v>
      </c>
      <c r="F825" s="15" t="s">
        <v>12</v>
      </c>
    </row>
    <row r="826" customHeight="1" spans="1:6">
      <c r="A826" s="154" t="s">
        <v>1416</v>
      </c>
      <c r="B826" s="62" t="s">
        <v>1339</v>
      </c>
      <c r="C826" s="101">
        <v>56</v>
      </c>
      <c r="D826" s="146" t="s">
        <v>215</v>
      </c>
      <c r="E826" s="150" t="s">
        <v>1340</v>
      </c>
      <c r="F826" s="15" t="s">
        <v>12</v>
      </c>
    </row>
    <row r="827" customHeight="1" spans="1:6">
      <c r="A827" s="154" t="s">
        <v>1417</v>
      </c>
      <c r="B827" s="62" t="s">
        <v>1260</v>
      </c>
      <c r="C827" s="101">
        <v>28</v>
      </c>
      <c r="D827" s="146" t="s">
        <v>215</v>
      </c>
      <c r="E827" s="150" t="s">
        <v>1261</v>
      </c>
      <c r="F827" s="15" t="s">
        <v>12</v>
      </c>
    </row>
    <row r="828" customHeight="1" spans="1:6">
      <c r="A828" s="154" t="s">
        <v>1418</v>
      </c>
      <c r="B828" s="62" t="s">
        <v>1263</v>
      </c>
      <c r="C828" s="101">
        <v>28</v>
      </c>
      <c r="D828" s="146" t="s">
        <v>215</v>
      </c>
      <c r="E828" s="150" t="s">
        <v>1264</v>
      </c>
      <c r="F828" s="15" t="s">
        <v>12</v>
      </c>
    </row>
    <row r="829" customHeight="1" spans="1:6">
      <c r="A829" s="154" t="s">
        <v>1419</v>
      </c>
      <c r="B829" s="62" t="s">
        <v>1032</v>
      </c>
      <c r="C829" s="101">
        <v>56</v>
      </c>
      <c r="D829" s="146" t="s">
        <v>215</v>
      </c>
      <c r="E829" s="74" t="s">
        <v>1033</v>
      </c>
      <c r="F829" s="15" t="s">
        <v>12</v>
      </c>
    </row>
    <row r="830" customHeight="1" spans="1:6">
      <c r="A830" s="154" t="s">
        <v>1420</v>
      </c>
      <c r="B830" s="62" t="s">
        <v>1346</v>
      </c>
      <c r="C830" s="101">
        <v>28</v>
      </c>
      <c r="D830" s="146" t="s">
        <v>215</v>
      </c>
      <c r="E830" s="150" t="s">
        <v>1347</v>
      </c>
      <c r="F830" s="15" t="s">
        <v>12</v>
      </c>
    </row>
    <row r="831" customHeight="1" spans="1:6">
      <c r="A831" s="154" t="s">
        <v>1421</v>
      </c>
      <c r="B831" s="144" t="s">
        <v>1281</v>
      </c>
      <c r="C831" s="101">
        <v>28</v>
      </c>
      <c r="D831" s="63" t="s">
        <v>24</v>
      </c>
      <c r="E831" s="150" t="s">
        <v>1282</v>
      </c>
      <c r="F831" s="15" t="s">
        <v>12</v>
      </c>
    </row>
  </sheetData>
  <autoFilter xmlns:etc="http://www.wps.cn/officeDocument/2017/etCustomData" ref="A1:F831" etc:filterBottomFollowUsedRange="0">
    <extLst/>
  </autoFilter>
  <conditionalFormatting sqref="B633">
    <cfRule type="duplicateValues" dxfId="0" priority="4"/>
  </conditionalFormatting>
  <conditionalFormatting sqref="C688:D688">
    <cfRule type="duplicateValues" dxfId="0" priority="5"/>
  </conditionalFormatting>
  <conditionalFormatting sqref="B817">
    <cfRule type="duplicateValues" dxfId="0" priority="2"/>
  </conditionalFormatting>
  <conditionalFormatting sqref="B818">
    <cfRule type="duplicateValues" dxfId="0" priority="3"/>
  </conditionalFormatting>
  <conditionalFormatting sqref="C818:D818">
    <cfRule type="duplicateValues" dxfId="0" priority="6"/>
  </conditionalFormatting>
  <conditionalFormatting sqref="E818">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4包860w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2025-08-29T10:16:26Z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2052-12.1.0.22529</vt:lpwstr>
  </property>
</Properties>
</file>