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ustomStorage/customStorage.xml" ContentType="application/vnd.wps-officedocument.customStorag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185" windowHeight="9180" tabRatio="725" activeTab="2"/>
  </bookViews>
  <sheets>
    <sheet name="汇总表" sheetId="12" r:id="rId1"/>
    <sheet name="红田学校" sheetId="1" r:id="rId2"/>
    <sheet name="十月田学校" sheetId="2" r:id="rId3"/>
    <sheet name="乌烈镇学校" sheetId="3" r:id="rId4"/>
    <sheet name="霸王岭学校" sheetId="4" r:id="rId5"/>
    <sheet name="王下乡中心学校" sheetId="5" r:id="rId6"/>
    <sheet name="七叉中心学校" sheetId="7" r:id="rId7"/>
    <sheet name="红林学校" sheetId="8" r:id="rId8"/>
    <sheet name="石碌镇学校" sheetId="9" r:id="rId9"/>
    <sheet name="民族中学" sheetId="10" r:id="rId10"/>
    <sheet name="叉河中心学校" sheetId="6" r:id="rId11"/>
    <sheet name="思源实验学校" sheetId="11" r:id="rId12"/>
  </sheets>
  <definedNames>
    <definedName name="_xlnm.Print_Titles" localSheetId="4">霸王岭学校!$2:$2</definedName>
    <definedName name="_xlnm.Print_Titles" localSheetId="10">叉河中心学校!$2:$2</definedName>
    <definedName name="_xlnm.Print_Titles" localSheetId="7">红林学校!$2:$2</definedName>
    <definedName name="_xlnm.Print_Titles" localSheetId="1">红田学校!$2:$2</definedName>
    <definedName name="_xlnm.Print_Titles" localSheetId="9">民族中学!$2:$2</definedName>
    <definedName name="_xlnm.Print_Titles" localSheetId="6">七叉中心学校!$2:$2</definedName>
    <definedName name="_xlnm.Print_Titles" localSheetId="2">十月田学校!$2:$2</definedName>
    <definedName name="_xlnm.Print_Titles" localSheetId="8">石碌镇学校!$2:$2</definedName>
    <definedName name="_xlnm.Print_Titles" localSheetId="11">思源实验学校!$2:$2</definedName>
    <definedName name="_xlnm.Print_Titles" localSheetId="5">王下乡中心学校!$2:$2</definedName>
    <definedName name="_xlnm.Print_Titles" localSheetId="3">乌烈镇学校!$2:$2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1" i="11"/>
  <c r="G100"/>
  <c r="G99"/>
  <c r="G98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4"/>
  <c r="G63"/>
  <c r="G62"/>
  <c r="G61"/>
  <c r="G60"/>
  <c r="G59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8"/>
  <c r="G7"/>
  <c r="G6"/>
  <c r="G5"/>
  <c r="G84" i="6"/>
  <c r="G83"/>
  <c r="G82"/>
  <c r="G81"/>
  <c r="G80"/>
  <c r="G79"/>
  <c r="G78"/>
  <c r="G77"/>
  <c r="G75"/>
  <c r="G74"/>
  <c r="G73"/>
  <c r="G72"/>
  <c r="G71"/>
  <c r="G70"/>
  <c r="G69"/>
  <c r="G68"/>
  <c r="G67"/>
  <c r="G66"/>
  <c r="G64"/>
  <c r="G63"/>
  <c r="G62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43" i="10"/>
  <c r="G42"/>
  <c r="G41"/>
  <c r="G40"/>
  <c r="G39"/>
  <c r="G38"/>
  <c r="G37"/>
  <c r="G36"/>
  <c r="G35"/>
  <c r="G34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0"/>
  <c r="G9"/>
  <c r="G8"/>
  <c r="G7"/>
  <c r="G6"/>
  <c r="G5"/>
  <c r="G62" i="9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36" i="8"/>
  <c r="G35"/>
  <c r="G34"/>
  <c r="G33"/>
  <c r="G32"/>
  <c r="G30"/>
  <c r="G29"/>
  <c r="G28"/>
  <c r="G27"/>
  <c r="G26"/>
  <c r="G25"/>
  <c r="G24"/>
  <c r="G23"/>
  <c r="G22"/>
  <c r="G19"/>
  <c r="G18"/>
  <c r="G17"/>
  <c r="G16"/>
  <c r="G14"/>
  <c r="G13"/>
  <c r="G12"/>
  <c r="G11"/>
  <c r="G10"/>
  <c r="G9"/>
  <c r="G8"/>
  <c r="G7"/>
  <c r="G6"/>
  <c r="G5"/>
  <c r="G41" i="7"/>
  <c r="G40"/>
  <c r="G39"/>
  <c r="G38"/>
  <c r="G37"/>
  <c r="G36"/>
  <c r="G35"/>
  <c r="G34"/>
  <c r="G33"/>
  <c r="G32"/>
  <c r="G31"/>
  <c r="G30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9"/>
  <c r="G8"/>
  <c r="G7"/>
  <c r="G6"/>
  <c r="G5"/>
  <c r="G4"/>
  <c r="G43" i="5"/>
  <c r="G42"/>
  <c r="G41"/>
  <c r="G40"/>
  <c r="G39"/>
  <c r="G38"/>
  <c r="G37"/>
  <c r="G36"/>
  <c r="G35"/>
  <c r="G34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0"/>
  <c r="G9"/>
  <c r="G8"/>
  <c r="G7"/>
  <c r="G6"/>
  <c r="G5"/>
  <c r="G62" i="4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127" i="3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122" i="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1"/>
  <c r="G70"/>
  <c r="G69"/>
  <c r="G68"/>
  <c r="G67"/>
  <c r="G66"/>
  <c r="G65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7"/>
  <c r="G6"/>
  <c r="G5"/>
  <c r="G53" i="1"/>
  <c r="G52"/>
  <c r="G51"/>
  <c r="G50"/>
  <c r="G48"/>
  <c r="G47"/>
  <c r="G46"/>
  <c r="G45"/>
  <c r="G44"/>
  <c r="G43"/>
  <c r="G42"/>
  <c r="G39"/>
  <c r="G38"/>
  <c r="G37"/>
  <c r="G36"/>
  <c r="G35"/>
  <c r="G34"/>
  <c r="G33"/>
  <c r="G32"/>
  <c r="G31"/>
  <c r="G30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9"/>
  <c r="G8"/>
  <c r="G7"/>
  <c r="G6"/>
  <c r="G5"/>
  <c r="D15" i="12"/>
  <c r="B15"/>
  <c r="D14"/>
  <c r="B14"/>
  <c r="D13"/>
  <c r="B13"/>
  <c r="D12"/>
  <c r="B12"/>
  <c r="D11"/>
  <c r="B11"/>
  <c r="D10"/>
  <c r="B10"/>
  <c r="D9"/>
  <c r="B9"/>
  <c r="D8"/>
  <c r="B8"/>
  <c r="D7"/>
  <c r="B7"/>
  <c r="D6"/>
  <c r="D16" s="1"/>
  <c r="B6"/>
  <c r="D5"/>
  <c r="B5"/>
</calcChain>
</file>

<file path=xl/sharedStrings.xml><?xml version="1.0" encoding="utf-8"?>
<sst xmlns="http://schemas.openxmlformats.org/spreadsheetml/2006/main" count="2218" uniqueCount="245">
  <si>
    <t>采购清单</t>
  </si>
  <si>
    <t>项目名称：昌江黎族自治县公办中小学学生宿舍热水供应项目</t>
  </si>
  <si>
    <t>汇总表</t>
  </si>
  <si>
    <t>序号</t>
  </si>
  <si>
    <t>名称</t>
  </si>
  <si>
    <t>单位</t>
  </si>
  <si>
    <t>金额</t>
  </si>
  <si>
    <t>备注</t>
  </si>
  <si>
    <t>元</t>
  </si>
  <si>
    <t>合计</t>
  </si>
  <si>
    <t>红田学校</t>
  </si>
  <si>
    <t>采购品目名称</t>
  </si>
  <si>
    <t>规格和配置技术参数</t>
  </si>
  <si>
    <t>数量</t>
  </si>
  <si>
    <t>单价</t>
  </si>
  <si>
    <t>总价</t>
  </si>
  <si>
    <t>男生宿舍</t>
  </si>
  <si>
    <t>一、设备</t>
  </si>
  <si>
    <t>集体型太阳能集热器</t>
  </si>
  <si>
    <t>1.名称:集体型太阳能集热器
2.规格型号：2000*1000mm
3.集热效率：η=0.50</t>
  </si>
  <si>
    <t>m2</t>
  </si>
  <si>
    <t>热泵回水循环泵</t>
  </si>
  <si>
    <t>1.名称:热泵回水循环泵
2.型号:Q=3.4L/S,H=23m,N=3.0kw</t>
  </si>
  <si>
    <t>台</t>
  </si>
  <si>
    <t>太阳能集热系统循环泵</t>
  </si>
  <si>
    <t>1.名称:太阳能集热系统循环泵
2.型号:Q=3.4L/S,H=23m,N=3.0kw</t>
  </si>
  <si>
    <t>空气源热泵</t>
  </si>
  <si>
    <t>1.名称:空气源热泵
2.型号:额定功率8KW，制热量38.5KW</t>
  </si>
  <si>
    <t>动力配电箱</t>
  </si>
  <si>
    <t>1.名称:动力配电箱               2.尺寸:500mm长x400mm宽x180mm深                   3.规格:箱体采用不锈钢304,防护等级应不低于IP54</t>
  </si>
  <si>
    <t>二、辅助材料</t>
  </si>
  <si>
    <t>集热器金属铁构件制作与安装</t>
  </si>
  <si>
    <t>1.名称:集热器金属铁构件制作与安装
2.材质:角钢</t>
  </si>
  <si>
    <t>kg</t>
  </si>
  <si>
    <t>不锈钢管</t>
  </si>
  <si>
    <t>1.安装部位:室内（地上）
2.介质:给水
3.材质、规格:不锈钢管DN80
4.连接形式:焊接
5.公称压力:2.0MPa
6.压力试验及吹、洗设计要求:按规范要求</t>
  </si>
  <si>
    <t>m</t>
  </si>
  <si>
    <t>1.安装部位:室内（地上）
2.介质:给水
3.材质、规格:不锈钢管DN50
4.连接形式:焊接
5.公称压力:2.0MPa
6.压力试验及吹、洗设计要求:按规范要求</t>
  </si>
  <si>
    <t>1.安装部位:室内（地上）
2.介质:给水
3.材质、规格:不锈钢管DN40
4.连接形式:焊接
5.公称压力:2.0MPa
6.压力试验及吹、洗设计要求:按规范要求</t>
  </si>
  <si>
    <t>发泡保温</t>
  </si>
  <si>
    <t>1.名称:橡塑管壳安装 管道 DN80以下</t>
  </si>
  <si>
    <t>m3</t>
  </si>
  <si>
    <t>镀锌铁皮保护层</t>
  </si>
  <si>
    <t>1.名称:镀锌铁皮保护层</t>
  </si>
  <si>
    <t>玻璃纤维布及二道灰色调和漆</t>
  </si>
  <si>
    <t>1.名称:玻璃纤维布及二道灰色调和漆
2.内容:玻璃纤维布、二道调和漆</t>
  </si>
  <si>
    <t>金属构件 两道富锌底漆</t>
  </si>
  <si>
    <t>1.名称:金属构件 两道富锌底漆
2.内容:两道底漆</t>
  </si>
  <si>
    <t>金属构件 两道灰色调和漆</t>
  </si>
  <si>
    <t>1.名称:金属构件 两道灰色调和漆
2.内容:两道调和漆</t>
  </si>
  <si>
    <t>截止阀（铜）</t>
  </si>
  <si>
    <t>1.名称:截止阀（铜）
2.规格、压力等级:DN40
3.连接形式:螺纹连接</t>
  </si>
  <si>
    <t>个</t>
  </si>
  <si>
    <t>消音止回阀</t>
  </si>
  <si>
    <t>1.类型:消音止回阀
2.规格、压力等级:DN40
3.连接形式:螺纹</t>
  </si>
  <si>
    <t>1.类型:消音止回阀
2.规格、压力等级:DN50
3.连接形式:螺纹</t>
  </si>
  <si>
    <t>闸阀</t>
  </si>
  <si>
    <t>1.名称:闸阀
2.规格、压力等级:DN50
3.连接形式:螺纹连接</t>
  </si>
  <si>
    <t>1.名称:闸阀
2.规格、压力等级:DN80
3.连接形式:螺纹连接</t>
  </si>
  <si>
    <t>可曲挠橡胶接头</t>
  </si>
  <si>
    <t>1.类型:可曲挠橡胶接头
2.规格、压力等级:DN80</t>
  </si>
  <si>
    <t>压力表</t>
  </si>
  <si>
    <t>1.名称:压力表</t>
  </si>
  <si>
    <t>设备支架制作、安装</t>
  </si>
  <si>
    <t>1.名称:设备支架制作、安装
2.材质:角钢</t>
  </si>
  <si>
    <t>屋顶混凝土基础</t>
  </si>
  <si>
    <t>1.名称:屋顶混凝土基础
2.规格型号:200*200*200mm</t>
  </si>
  <si>
    <t>三、拆除</t>
  </si>
  <si>
    <t>集体型太阳能集热器 拆除</t>
  </si>
  <si>
    <t>1.名称:集体型太阳能集热器 拆除
2.规格型号：2000*1000mm</t>
  </si>
  <si>
    <t>集热器金属铁构件 拆除</t>
  </si>
  <si>
    <t>1.名称:集热器金属铁构件 拆除</t>
  </si>
  <si>
    <t>给排水管 拆除</t>
  </si>
  <si>
    <t>1.名称:给排水管 拆除
2.规格:DN80</t>
  </si>
  <si>
    <t>1.名称:给排水管 拆除
2.规格:DN50</t>
  </si>
  <si>
    <t>1.名称:给排水管 拆除
2.规格:DN40</t>
  </si>
  <si>
    <t>热泵回水循环泵 拆除</t>
  </si>
  <si>
    <t>1.名称:热泵回水循环泵 拆除</t>
  </si>
  <si>
    <t>太阳能集热系统循环泵 拆除</t>
  </si>
  <si>
    <t>1.名称:太阳能集热系统循环泵 拆除</t>
  </si>
  <si>
    <t>空气源热泵 拆除</t>
  </si>
  <si>
    <t>1.名称:空气源热泵 拆除
2.型号:额定功率12KW</t>
  </si>
  <si>
    <t>机械设备进出场及吊装</t>
  </si>
  <si>
    <t>1.名称:机械设备进出场及吊装</t>
  </si>
  <si>
    <t>台·次</t>
  </si>
  <si>
    <t>小计1</t>
  </si>
  <si>
    <t>女生宿舍</t>
  </si>
  <si>
    <t>一、辅助材料</t>
  </si>
  <si>
    <t>小计2</t>
  </si>
  <si>
    <t>合   计（小计1+小计2）</t>
  </si>
  <si>
    <t>1#宿舍楼</t>
  </si>
  <si>
    <t>热水加压泵</t>
  </si>
  <si>
    <t>1.名称:热水加压泵
2.型号:Q=3.8L/S,H=26m,N=2.2kw</t>
  </si>
  <si>
    <t>1.名称:太阳能集热系统循环泵
2.型号:Q=3.4L/S,H=23m，N=3.0KW</t>
  </si>
  <si>
    <t>1.名称:动力配电箱                 2.尺寸:500mm长x400mm宽x180mm深                   3.规格:箱体采用不锈钢304,防护等级应不低于IP54</t>
  </si>
  <si>
    <t>成品304不锈钢热水箱</t>
  </si>
  <si>
    <t>1.名称:成品304不锈钢热水箱
2.型号、规格:15m³（3*2.5*2m）</t>
  </si>
  <si>
    <t>复合管</t>
  </si>
  <si>
    <t>1.安装部位:室内（地上）
2.介质:给水
3.材质、规格:涂塑钢管DN80
4.连接形式:螺纹连接
5.公称压力:2.0MPa
6.压力试验及吹、洗设计要求:按规范要求</t>
  </si>
  <si>
    <t>1.安装部位:室内（地上）
2.介质:给水
3.材质、规格:涂塑钢管DN65
4.连接形式:螺纹连接
5.公称压力:2.0MPa
6.压力试验及吹、洗设计要求:按规范要求</t>
  </si>
  <si>
    <t>1.安装部位:室内（地上）
2.介质:给水
3.材质、规格:涂塑钢管DN50
4.连接形式:螺纹连接
5.公称压力:2.0MPa
6.压力试验及吹、洗设计要求:按规范要求</t>
  </si>
  <si>
    <t>1.安装部位:室内（地上）
2.介质:给水
3.材质、规格:涂塑钢管DN40
4.连接形式:螺纹连接
5.公称压力:2.0MPa
6.压力试验及吹、洗设计要求:按规范要求</t>
  </si>
  <si>
    <t>1.安装部位:室内（地上）
2.介质:给水
3.材质、规格:涂塑钢管DN32
4.连接形式:螺纹连接5.公称压力:2.0MPa
6.压力试验及吹、洗设计要求:按规范要求</t>
  </si>
  <si>
    <t>塑料管</t>
  </si>
  <si>
    <t>1.安装部位:室内（地上）
2.介质:给水
3.材质、规格:PPR塑料给水管 DN40
4.连接形式:热熔连接
5.公称压力:P=2.0MPa
6.压力试验及吹、洗设计要求:按规范要求</t>
  </si>
  <si>
    <t>1.安装部位:室内（地上）
2.介质:给水
3.材质、规格:PPR塑料给水管 DN25
4.连接形式:热熔连接
5.公称压力:P=2.0MPa
6.压力试验及吹、洗设计要求:按规范要求</t>
  </si>
  <si>
    <t>1.安装部位:室内（地上）
2.介质:给水
3.材质、规格:PPR塑料给水管 DN20
4.连接形式:热熔连接
5.公称压力:P=2.0MPa
6.压力试验及吹、洗设计要求:按规范要求</t>
  </si>
  <si>
    <t>1.名称:截止阀（铜）
2.规格、压力等级:DN20
3.连接形式:螺纹连接</t>
  </si>
  <si>
    <t>自动排气阀</t>
  </si>
  <si>
    <t>1.名称:自动排气阀
2.规格:DN25</t>
  </si>
  <si>
    <t>电磁阀</t>
  </si>
  <si>
    <t>1.名称:电磁阀
2.规格、压力等级:DN40</t>
  </si>
  <si>
    <t>1.名称:电磁阀
2.规格、压力等级:DN32</t>
  </si>
  <si>
    <t>1.类型:消音止回阀
2.规格、压力等级:DN65
3.连接形式:螺纹</t>
  </si>
  <si>
    <t>1.类型:消音止回阀
2.规格、压力等级:DN25
3.连接形式:螺纹</t>
  </si>
  <si>
    <t>1.类型:可曲挠橡胶接头
2.规格、压力等级:DN50</t>
  </si>
  <si>
    <t>Y型过滤器</t>
  </si>
  <si>
    <t>1.名称:Y型过滤器
2.规格:DN40</t>
  </si>
  <si>
    <t>水表组</t>
  </si>
  <si>
    <t>1.名称:水表组
2.型号、规格:DN40</t>
  </si>
  <si>
    <t>组</t>
  </si>
  <si>
    <t>温度计</t>
  </si>
  <si>
    <t>1.名称:温度计</t>
  </si>
  <si>
    <t>支</t>
  </si>
  <si>
    <t>通气管</t>
  </si>
  <si>
    <t>1.名称:通气管
2.规格、压力等级:DN100</t>
  </si>
  <si>
    <t>不锈钢防虫网</t>
  </si>
  <si>
    <t>1.名称:不锈钢防虫网</t>
  </si>
  <si>
    <t>开孔（打洞）</t>
  </si>
  <si>
    <t>1.名称:预留孔洞 混凝土楼板（地上）
2.洞尺寸:公称直径100mm以内</t>
  </si>
  <si>
    <t>电力电缆</t>
  </si>
  <si>
    <t>1.名称:电力电缆
2.型号:  ZC-YJV5×6mm²</t>
  </si>
  <si>
    <t>1.名称:电力电缆
2.型号: ZC-YJV5×4mm²</t>
  </si>
  <si>
    <t>1.名称:电力电缆
2.型号: ZC-YJV5×2.5mm²</t>
  </si>
  <si>
    <t>配管</t>
  </si>
  <si>
    <t>1.名称:钢套管
2.规格:SC20</t>
  </si>
  <si>
    <t>水箱水泵等混凝土基础</t>
  </si>
  <si>
    <t>1.名称:水箱水泵等混凝土基础</t>
  </si>
  <si>
    <t>水泵防雨棚</t>
  </si>
  <si>
    <t>1.名称:水泵防雨棚</t>
  </si>
  <si>
    <t>混凝土垫层</t>
  </si>
  <si>
    <t>1.名称：混凝土垫层
2.内容：模版制作安装、混凝土制作、运输、浇筑、振捣、养护</t>
  </si>
  <si>
    <t>混凝土基础</t>
  </si>
  <si>
    <t>1.名称：混凝土基础
2.内容：模版制作安装、混凝土制作、运输、浇筑、振捣、养护</t>
  </si>
  <si>
    <t>带肋钢筋</t>
  </si>
  <si>
    <t>1.名称:带肋钢筋
2.规格型号:φ12</t>
  </si>
  <si>
    <t>t</t>
  </si>
  <si>
    <t>钢管栏杆（含门）</t>
  </si>
  <si>
    <t>1.名称:钢管栏杆
2.规格型号:详见图纸内容</t>
  </si>
  <si>
    <t>金属面 喷漆</t>
  </si>
  <si>
    <t>1.名称:金属面 喷漆</t>
  </si>
  <si>
    <t>人工挖沟槽土方</t>
  </si>
  <si>
    <t>1.土壤类别:一、二类土
2.挖土深度:2m内
3.挖土方式:人工挖土</t>
  </si>
  <si>
    <t>回填方</t>
  </si>
  <si>
    <t>1.回填土：机械回填
2.密实度要求：符合设计要求
3.填方材料品种：原土回填
4.满足验收要求</t>
  </si>
  <si>
    <t>2#宿舍楼</t>
  </si>
  <si>
    <t>1.名称:热泵回水循环泵
2.型号:Q=2.6L/S,H=12.5m,N=1.1kw</t>
  </si>
  <si>
    <t>1.名称:太阳能集热系统循环泵
2.型号:Q=2.0L/S,H=20m,N=2.2kw</t>
  </si>
  <si>
    <t>1.名称:成品304不锈钢热水箱
2.型号、规格:8m³（2*2*2m）</t>
  </si>
  <si>
    <t>1.安装部位:室内（地上）
2.介质:给水
3.材质、规格:涂塑钢管DN404.连接形式:螺纹连接
5.公称压力:2.0MPa
6.压力试验及吹、洗设计要求:按规范要求</t>
  </si>
  <si>
    <t>1.安装部位:室内（地上）
2.介质:给水
3.材质、规格:涂塑钢管DN32
4.连接形式:螺纹连接
5.公称压力:2.0MPa
6.压力试验及吹、洗设计要求:按规范要求</t>
  </si>
  <si>
    <t>1.安装部位:室内（地上）
2.介质:给水
3.材质、规格:涂塑钢管DN20
4.连接形式:螺纹连接
5.公称压力:2.0MPa
6.压力试验及吹、洗设计要求:按规范要求</t>
  </si>
  <si>
    <t>1.安装部位:室内（地上）
2.介质:给水
3.材质、规格:PPR塑料给水管 DN32
4.连接形式:热熔连接
5.公称压力:P=2.0MPa
6.压力试验及吹、洗设计要求:按规范要求</t>
  </si>
  <si>
    <t>1.安装部位:室内（地上）
2.介质:给水（热）
3.材质、规格:PPR塑料给水管 DN20
4.连接形式:热熔连接
5.公称压力:P=2.0MPa
6.压力试验及吹、洗设计要求:按规范要求</t>
  </si>
  <si>
    <t>1.安装部位:室内（地上）
2.介质:给水（热）
3.材质、规格:PPR塑料给水管 DN15
4.连接形式:热熔连接
5.公称压力:P=2.0MPa
6.压力试验及吹、洗设计要求:按规范要求</t>
  </si>
  <si>
    <t>1.名称:截止阀（铜）
2.规格、压力等级:DN32
3.连接形式:螺纹连接</t>
  </si>
  <si>
    <t>1.名称:电磁阀
2.规格、压力等级:DN20</t>
  </si>
  <si>
    <t>1.类型:消音止回阀
2.规格、压力等级:DN503.连接形式:螺纹</t>
  </si>
  <si>
    <t>1.类型:消音止回阀
2.规格、压力等级:DN20
3.连接形式:螺纹</t>
  </si>
  <si>
    <t>1.名称:电力电缆
2.型号:ZC-YJV5×6mm²</t>
  </si>
  <si>
    <t>1.名称:电力电缆
2.型号:ZC-YJV5×4mm²</t>
  </si>
  <si>
    <t>1.名称:电力电缆
2.型号:ZC-YJV5×2.5mm²</t>
  </si>
  <si>
    <t>1.名称:钢套管
2.规格:SC32</t>
  </si>
  <si>
    <t>乌烈镇学校</t>
  </si>
  <si>
    <t>男生宿舍楼</t>
  </si>
  <si>
    <t>1.名称:动力配电箱                2.尺寸:500mm长x400mm宽x180mm深                          3.规格:箱体采用不锈钢304,防护等级应不低于IP54</t>
  </si>
  <si>
    <t>1.名称:成品304不锈钢热水箱
2.型号、规格:12m³（3*2*2m）</t>
  </si>
  <si>
    <t>1.安装部位:室内（地上）
2.介质:给水
3.材质、规格:涂塑钢管DN25
4.连接形式:螺纹连接
5.公称压力:2.0MPa
6.压力试验及吹、洗设计要求:按规范要求</t>
  </si>
  <si>
    <t>1.安装部位:室内（地上）
2.介质:给水
3.材质、规格:PPR塑料给水管 DN154.连接形式:热熔连接
5.公称压力:P=2.0MPa
6.压力试验及吹、洗设计要求:按规范要求</t>
  </si>
  <si>
    <t>1.名称:截止阀（铜）
2.规格、压力等级:DN25
3.连接形式:螺纹连接</t>
  </si>
  <si>
    <t>1.名称:电磁阀
2.规格、压力等级:DN25</t>
  </si>
  <si>
    <t>1.名称:闸阀2.规格、压力等级:DN50
3.连接形式:螺纹连接</t>
  </si>
  <si>
    <t>1.名称:闸阀
2.规格、压力等级:DN65
3.连接形式:螺纹连接</t>
  </si>
  <si>
    <t>女生宿舍楼</t>
  </si>
  <si>
    <t>1.名称:热水加压泵2.型号:Q=3.8L/S,H=26m,N=2.2kw</t>
  </si>
  <si>
    <t>1.名称:动力配电箱                  2.尺寸:500mm长x400mm宽x180mm深                   3.规格:箱体采用不锈钢304,防护等级应不低于IP54</t>
  </si>
  <si>
    <t>1.安装部位:室内（地上）
2.介质:给水
3.材质、规格:涂塑钢管DN654.连接形式:螺纹连接
5.公称压力:2.0MPa
6.压力试验及吹、洗设计要求:按规范要求</t>
  </si>
  <si>
    <t>1.安装部位:室内（地上）
2.介质:给水（热）
3.材质、规格:PPR塑料给水管 DN25
4.连接形式:热熔连接
5.公称压力:P=2.0MPa
6.压力试验及吹、洗设计要求:按规范要求</t>
  </si>
  <si>
    <t>1.名称:截止阀（铜）
2.规格、压力等级:DN403.连接形式:螺纹连接</t>
  </si>
  <si>
    <t>1.名称:截止阀（铜）
2.规格、压力等级:DN15
3.连接形式:螺纹连接</t>
  </si>
  <si>
    <t>霸王岭学校</t>
  </si>
  <si>
    <t>学生宿舍楼</t>
  </si>
  <si>
    <t>1.名称:热水加压泵
2.型号:Q=5.0L/S,H=28m,N=5.5kw</t>
  </si>
  <si>
    <t>1.名称:动力配电箱                2.尺寸:500mm长x400mm宽x180mm深                         3.规格:箱体采用不锈钢304,防护等级应不低于IP54</t>
  </si>
  <si>
    <t>1.安装部位:室内（地上）
2.介质:给水
3.材质、规格:涂塑钢管DN40
4.连接形式:螺纹连接5.公称压力:2.0MPa
6.压力试验及吹、洗设计要求:按规范要求</t>
  </si>
  <si>
    <t>1.类型:消音止回阀
2.规格、压力等级:DN80
3.连接形式:螺纹</t>
  </si>
  <si>
    <t>王下乡中心学校</t>
  </si>
  <si>
    <t>宿舍楼</t>
  </si>
  <si>
    <t>1.名称:太阳能集热系统循环泵
2.型号:Q=1.5L/S,H=17.5m,N=1.5kw</t>
  </si>
  <si>
    <t>1.名称:空气源热泵
2.型号:额定功率4.6KW，制热量22KW</t>
  </si>
  <si>
    <t>1.名称:成品304不锈钢热水箱
2.型号、规格:6m³（1.5*2*2m）</t>
  </si>
  <si>
    <t>1.名称:闸阀
2.规格、压力等级:DN40
3.连接形式:螺纹连接</t>
  </si>
  <si>
    <t>1.类型:可曲挠橡胶接头
2.规格、压力等级:DN40</t>
  </si>
  <si>
    <t>1.名称:Y型过滤器
2.规格:DN25</t>
  </si>
  <si>
    <t>1.名称:水表组
2.型号、规格:DN25</t>
  </si>
  <si>
    <t>1.名称:给排水管 拆除
2.规格:DN25</t>
  </si>
  <si>
    <t>动力配电箱拆除</t>
  </si>
  <si>
    <t>1.名称:动力配电箱拆除</t>
  </si>
  <si>
    <t>热水箱拆除拆除</t>
  </si>
  <si>
    <t>1.名称:热水箱拆除
2.规格型号：15m3以内</t>
  </si>
  <si>
    <t>七叉中心学校</t>
  </si>
  <si>
    <t>1.名称:成品304不锈钢热水箱
2.型号、规格：10m³（2.5*2*2m）</t>
  </si>
  <si>
    <t>1.名称:截止阀（铜）2.规格、压力等级:DN40
3.连接形式:螺纹连接</t>
  </si>
  <si>
    <t>1.名称:闸阀
2.规格、压力等级:DN:50
3.连接形式:螺纹连接</t>
  </si>
  <si>
    <t>1.名称:热水箱拆除
2.规格型号：10m3以内</t>
  </si>
  <si>
    <t>红林学校</t>
  </si>
  <si>
    <t>1.名称:截止阀（铜）
2.规格、压力等级:DN50
3.连接形式:螺纹连接</t>
  </si>
  <si>
    <t>空气源热泵维修费</t>
  </si>
  <si>
    <t>1.名称:空气源热泵维修费</t>
  </si>
  <si>
    <t>1.名称：水泵防雨棚</t>
  </si>
  <si>
    <t>二、拆除</t>
  </si>
  <si>
    <t>石碌镇学校</t>
  </si>
  <si>
    <t>1.名称:太阳能集热系统循环泵
2.型号:Q=4.8L/S,H=34m,N=4kw</t>
  </si>
  <si>
    <t>民族中学</t>
  </si>
  <si>
    <t>1.名称:太阳能集热系统循环泵
2.型号:Q=4.2L/S,H=34m,N=4.0kw</t>
  </si>
  <si>
    <t>1.名称:成品304不锈钢热水箱
2.型号、规格：15m³（3*2.5*2m）</t>
  </si>
  <si>
    <t>叉河中心学校</t>
  </si>
  <si>
    <t>1.名称:太阳能集热系统循环泵
2.型号:Q=2.8L/S,H=24m,N=2.2kw</t>
  </si>
  <si>
    <t>1.安装部位:室内（地上）
2.介质:给水
3.材质、规格:PPR塑料给水管 DN25
4.连接形式:热熔连接5.公称压力:P=2.0MPa
6.压力试验及吹、洗设计要求:按规范要求</t>
  </si>
  <si>
    <t>1.安装部位:室内（地上）
2.介质:给水
3.材质、规格:PPR塑料给水管 DN15
4.连接形式:热熔连接
5.公称压力:P=2.0MPa
6.压力试验及吹、洗设计要求:按规范要求</t>
  </si>
  <si>
    <t>1.名称:动力配电箱                   2.尺寸:500mm长x400mm宽x180mm深                   3.规格:箱体采用不锈钢304,防护等级应不低于IP54</t>
  </si>
  <si>
    <t>1.名称:闸阀
2.规格、压力等级:DN:40
3.连接形式:螺纹连接</t>
  </si>
  <si>
    <t>思源实验学校</t>
  </si>
  <si>
    <t>1.名称:热泵回水循环泵
2.型号:Q=4.6L/S,H=28m,N=4kw</t>
  </si>
  <si>
    <t>1.名称:动力配电箱                2.尺寸:500mm长x400mm宽x180mm深                   3.规格:箱体采用不锈钢304,防护等级应不低于IP54</t>
  </si>
  <si>
    <t>1.名称:成品304不锈钢热水箱
2.型号、规格30m³（4*3*2.5m）</t>
  </si>
  <si>
    <t>1.安装部位:室内（地上）
2.介质:给水
3.材质、规格:PPR塑料给水管 DN40
4.连接形式:热熔连接5.公称压力:P=2.0MPa
6.压力试验及吹、洗设计要求:按规范要求</t>
  </si>
  <si>
    <t>1.名称:金属构件 两道灰色调和漆2.内容:两道调和漆</t>
  </si>
  <si>
    <t>1.名称:电磁阀
2.规格、压力等级:DN50</t>
  </si>
  <si>
    <t>1.名称:钢套管2.规格:SC32</t>
  </si>
  <si>
    <t>1.名称:热泵回水循环泵
2.型号:Q=3.4L/S,H=23m，N=3.0KW</t>
  </si>
  <si>
    <t>1.名称:太阳能集热系统循环泵
2.型号:Q=4.2L/S,H=34m，N=4.0KW</t>
  </si>
  <si>
    <t>1.类型:消音止回阀
2.规格、压力等级:DN32
3.连接形式:螺纹</t>
  </si>
  <si>
    <t>拆除</t>
  </si>
  <si>
    <t>十月田学校</t>
    <phoneticPr fontId="1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</si>
</sst>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_ "/>
  </numFmts>
  <fonts count="13">
    <font>
      <sz val="9"/>
      <color theme="1"/>
      <name val="??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??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20"/>
      <color theme="1"/>
      <name val="??"/>
      <charset val="134"/>
      <scheme val="minor"/>
    </font>
    <font>
      <sz val="12"/>
      <color theme="1"/>
      <name val="??"/>
      <charset val="134"/>
      <scheme val="minor"/>
    </font>
    <font>
      <sz val="16"/>
      <color theme="1"/>
      <name val="??"/>
      <charset val="134"/>
      <scheme val="minor"/>
    </font>
    <font>
      <b/>
      <sz val="16"/>
      <color theme="1"/>
      <name val="??"/>
      <charset val="134"/>
      <scheme val="minor"/>
    </font>
    <font>
      <sz val="9"/>
      <color theme="1"/>
      <name val="??"/>
      <charset val="134"/>
      <scheme val="minor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54">
    <xf numFmtId="0" fontId="0" fillId="0" borderId="0" xfId="0" applyAlignment="1"/>
    <xf numFmtId="0" fontId="0" fillId="0" borderId="0" xfId="1" applyFont="1" applyFill="1" applyAlignment="1"/>
    <xf numFmtId="0" fontId="0" fillId="0" borderId="0" xfId="1" applyFont="1" applyFill="1" applyAlignment="1">
      <alignment horizontal="left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/>
    </xf>
    <xf numFmtId="176" fontId="2" fillId="2" borderId="1" xfId="1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176" fontId="3" fillId="2" borderId="1" xfId="1" applyNumberFormat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0" fontId="11" fillId="0" borderId="0" xfId="1" applyAlignment="1">
      <alignment horizontal="left"/>
    </xf>
    <xf numFmtId="0" fontId="11" fillId="0" borderId="1" xfId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6" fontId="11" fillId="0" borderId="0" xfId="1" applyNumberFormat="1"/>
    <xf numFmtId="177" fontId="3" fillId="2" borderId="1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righ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 vertical="center" wrapText="1"/>
    </xf>
    <xf numFmtId="176" fontId="1" fillId="2" borderId="0" xfId="1" applyNumberFormat="1" applyFont="1" applyFill="1" applyAlignment="1">
      <alignment horizontal="center" vertical="center" wrapText="1"/>
    </xf>
    <xf numFmtId="176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76" fontId="2" fillId="2" borderId="1" xfId="1" applyNumberFormat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view="pageBreakPreview" zoomScaleNormal="100" workbookViewId="0">
      <selection activeCell="K6" sqref="K6"/>
    </sheetView>
  </sheetViews>
  <sheetFormatPr defaultColWidth="9.1640625" defaultRowHeight="11.25"/>
  <cols>
    <col min="1" max="1" width="10.5" customWidth="1"/>
    <col min="2" max="2" width="25.83203125" customWidth="1"/>
    <col min="3" max="3" width="13.6640625" customWidth="1"/>
    <col min="4" max="4" width="24.6640625" customWidth="1"/>
    <col min="5" max="5" width="16.33203125" customWidth="1"/>
  </cols>
  <sheetData>
    <row r="1" spans="1:5" ht="42" customHeight="1">
      <c r="A1" s="21" t="s">
        <v>0</v>
      </c>
      <c r="B1" s="21"/>
      <c r="C1" s="21"/>
      <c r="D1" s="21"/>
      <c r="E1" s="21"/>
    </row>
    <row r="2" spans="1:5" ht="29.1" customHeight="1">
      <c r="A2" s="22" t="s">
        <v>1</v>
      </c>
      <c r="B2" s="22"/>
      <c r="C2" s="22"/>
      <c r="D2" s="22"/>
      <c r="E2" s="22"/>
    </row>
    <row r="3" spans="1:5" ht="27" customHeight="1">
      <c r="A3" s="23" t="s">
        <v>2</v>
      </c>
      <c r="B3" s="23"/>
      <c r="C3" s="23"/>
      <c r="D3" s="23"/>
      <c r="E3" s="23"/>
    </row>
    <row r="4" spans="1:5" ht="33" customHeight="1">
      <c r="A4" s="18" t="s">
        <v>3</v>
      </c>
      <c r="B4" s="18" t="s">
        <v>4</v>
      </c>
      <c r="C4" s="18" t="s">
        <v>5</v>
      </c>
      <c r="D4" s="18" t="s">
        <v>6</v>
      </c>
      <c r="E4" s="18" t="s">
        <v>7</v>
      </c>
    </row>
    <row r="5" spans="1:5" ht="33" customHeight="1">
      <c r="A5" s="18">
        <v>1</v>
      </c>
      <c r="B5" s="18" t="str">
        <f>红田学校!A1</f>
        <v>红田学校</v>
      </c>
      <c r="C5" s="18" t="s">
        <v>8</v>
      </c>
      <c r="D5" s="19">
        <f>红田学校!G53</f>
        <v>269286.67119999998</v>
      </c>
      <c r="E5" s="18"/>
    </row>
    <row r="6" spans="1:5" ht="33" customHeight="1">
      <c r="A6" s="18">
        <v>2</v>
      </c>
      <c r="B6" s="18" t="str">
        <f>十月田学校!A1</f>
        <v>十月田学校</v>
      </c>
      <c r="C6" s="18" t="s">
        <v>8</v>
      </c>
      <c r="D6" s="19">
        <f>十月田学校!G122</f>
        <v>639588.13130000001</v>
      </c>
      <c r="E6" s="18"/>
    </row>
    <row r="7" spans="1:5" ht="33" customHeight="1">
      <c r="A7" s="18">
        <v>3</v>
      </c>
      <c r="B7" s="18" t="str">
        <f>乌烈镇学校!A1</f>
        <v>乌烈镇学校</v>
      </c>
      <c r="C7" s="18" t="s">
        <v>8</v>
      </c>
      <c r="D7" s="19">
        <f>乌烈镇学校!G127</f>
        <v>621545.31524999999</v>
      </c>
      <c r="E7" s="18"/>
    </row>
    <row r="8" spans="1:5" ht="33" customHeight="1">
      <c r="A8" s="18">
        <v>4</v>
      </c>
      <c r="B8" s="18" t="str">
        <f>霸王岭学校!A1</f>
        <v>霸王岭学校</v>
      </c>
      <c r="C8" s="18" t="s">
        <v>8</v>
      </c>
      <c r="D8" s="19">
        <f>霸王岭学校!G62</f>
        <v>379066.00514000002</v>
      </c>
      <c r="E8" s="18"/>
    </row>
    <row r="9" spans="1:5" ht="33" customHeight="1">
      <c r="A9" s="18">
        <v>5</v>
      </c>
      <c r="B9" s="18" t="str">
        <f>王下乡中心学校!A1</f>
        <v>王下乡中心学校</v>
      </c>
      <c r="C9" s="18" t="s">
        <v>8</v>
      </c>
      <c r="D9" s="19">
        <f>王下乡中心学校!G43</f>
        <v>139000.78539999999</v>
      </c>
      <c r="E9" s="18"/>
    </row>
    <row r="10" spans="1:5" ht="33" customHeight="1">
      <c r="A10" s="18">
        <v>6</v>
      </c>
      <c r="B10" s="18" t="str">
        <f>七叉中心学校!A1</f>
        <v>七叉中心学校</v>
      </c>
      <c r="C10" s="18" t="s">
        <v>8</v>
      </c>
      <c r="D10" s="19">
        <f>七叉中心学校!G41</f>
        <v>200817.50080000001</v>
      </c>
      <c r="E10" s="18"/>
    </row>
    <row r="11" spans="1:5" ht="33" customHeight="1">
      <c r="A11" s="18">
        <v>7</v>
      </c>
      <c r="B11" s="18" t="str">
        <f>红林学校!A1</f>
        <v>红林学校</v>
      </c>
      <c r="C11" s="18" t="s">
        <v>8</v>
      </c>
      <c r="D11" s="19">
        <f>红林学校!G36</f>
        <v>137343.5</v>
      </c>
      <c r="E11" s="18"/>
    </row>
    <row r="12" spans="1:5" ht="33" customHeight="1">
      <c r="A12" s="18">
        <v>8</v>
      </c>
      <c r="B12" s="18" t="str">
        <f>石碌镇学校!A1</f>
        <v>石碌镇学校</v>
      </c>
      <c r="C12" s="18" t="s">
        <v>8</v>
      </c>
      <c r="D12" s="19">
        <f>石碌镇学校!G62</f>
        <v>407834.84502000001</v>
      </c>
      <c r="E12" s="18"/>
    </row>
    <row r="13" spans="1:5" ht="33" customHeight="1">
      <c r="A13" s="18">
        <v>9</v>
      </c>
      <c r="B13" s="18" t="str">
        <f>民族中学!A1</f>
        <v>民族中学</v>
      </c>
      <c r="C13" s="18" t="s">
        <v>8</v>
      </c>
      <c r="D13" s="19">
        <f>民族中学!G43</f>
        <v>277246.57689999999</v>
      </c>
      <c r="E13" s="18"/>
    </row>
    <row r="14" spans="1:5" ht="33" customHeight="1">
      <c r="A14" s="18">
        <v>10</v>
      </c>
      <c r="B14" s="18" t="str">
        <f>叉河中心学校!A1</f>
        <v>叉河中心学校</v>
      </c>
      <c r="C14" s="18" t="s">
        <v>8</v>
      </c>
      <c r="D14" s="19">
        <f>叉河中心学校!G84</f>
        <v>367668.261</v>
      </c>
      <c r="E14" s="18"/>
    </row>
    <row r="15" spans="1:5" ht="33" customHeight="1">
      <c r="A15" s="18">
        <v>11</v>
      </c>
      <c r="B15" s="18" t="str">
        <f>思源实验学校!A1</f>
        <v>思源实验学校</v>
      </c>
      <c r="C15" s="18" t="s">
        <v>8</v>
      </c>
      <c r="D15" s="19">
        <f>思源实验学校!G101</f>
        <v>834701.85952000006</v>
      </c>
      <c r="E15" s="18"/>
    </row>
    <row r="16" spans="1:5" ht="33" customHeight="1">
      <c r="A16" s="24" t="s">
        <v>9</v>
      </c>
      <c r="B16" s="25"/>
      <c r="C16" s="18" t="s">
        <v>8</v>
      </c>
      <c r="D16" s="20">
        <f>SUM(D5:D15)</f>
        <v>4274099.4515300002</v>
      </c>
      <c r="E16" s="18"/>
    </row>
    <row r="17" ht="33" customHeight="1"/>
  </sheetData>
  <mergeCells count="4">
    <mergeCell ref="A1:E1"/>
    <mergeCell ref="A2:E2"/>
    <mergeCell ref="A3:E3"/>
    <mergeCell ref="A16:B16"/>
  </mergeCells>
  <phoneticPr fontId="12" type="noConversion"/>
  <printOptions horizontalCentered="1"/>
  <pageMargins left="0.35763888888888901" right="0.35763888888888901" top="0.80277777777777803" bottom="0.80277777777777803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31" zoomScaleNormal="100" workbookViewId="0">
      <selection sqref="A1:H43"/>
    </sheetView>
  </sheetViews>
  <sheetFormatPr defaultColWidth="9" defaultRowHeight="11.25"/>
  <cols>
    <col min="1" max="1" width="6.33203125" style="1" customWidth="1"/>
    <col min="2" max="2" width="17.6640625" style="1" customWidth="1"/>
    <col min="3" max="3" width="34.33203125" style="2" customWidth="1"/>
    <col min="4" max="4" width="8.33203125" style="1" customWidth="1"/>
    <col min="5" max="5" width="7.6640625" style="1" customWidth="1"/>
    <col min="6" max="6" width="9.1640625" style="1" customWidth="1"/>
    <col min="7" max="7" width="14.33203125" style="1" customWidth="1"/>
    <col min="8" max="8" width="8" style="1" customWidth="1"/>
    <col min="9" max="16384" width="9" style="1"/>
  </cols>
  <sheetData>
    <row r="1" spans="1:8" ht="39.75" customHeight="1">
      <c r="A1" s="26" t="s">
        <v>223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18" customHeight="1">
      <c r="A3" s="3"/>
      <c r="B3" s="3" t="s">
        <v>197</v>
      </c>
      <c r="C3" s="4"/>
      <c r="D3" s="3"/>
      <c r="E3" s="3"/>
      <c r="F3" s="3"/>
      <c r="G3" s="3"/>
      <c r="H3" s="6"/>
    </row>
    <row r="4" spans="1:8" ht="18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57.95" customHeight="1">
      <c r="A5" s="8">
        <v>1</v>
      </c>
      <c r="B5" s="8" t="s">
        <v>18</v>
      </c>
      <c r="C5" s="9" t="s">
        <v>19</v>
      </c>
      <c r="D5" s="8" t="s">
        <v>20</v>
      </c>
      <c r="E5" s="8">
        <v>184</v>
      </c>
      <c r="F5" s="8">
        <v>578.72</v>
      </c>
      <c r="G5" s="10">
        <f t="shared" ref="G5:G10" si="0">E5*F5</f>
        <v>106484.48</v>
      </c>
      <c r="H5" s="6"/>
    </row>
    <row r="6" spans="1:8" ht="57.95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3780.33</v>
      </c>
      <c r="G6" s="10">
        <f t="shared" si="0"/>
        <v>7560.66</v>
      </c>
      <c r="H6" s="6"/>
    </row>
    <row r="7" spans="1:8" ht="57.95" customHeight="1">
      <c r="A7" s="8">
        <v>3</v>
      </c>
      <c r="B7" s="8" t="s">
        <v>24</v>
      </c>
      <c r="C7" s="9" t="s">
        <v>224</v>
      </c>
      <c r="D7" s="8" t="s">
        <v>23</v>
      </c>
      <c r="E7" s="8">
        <v>2</v>
      </c>
      <c r="F7" s="8">
        <v>5315.93</v>
      </c>
      <c r="G7" s="10">
        <f t="shared" si="0"/>
        <v>10631.86</v>
      </c>
      <c r="H7" s="6"/>
    </row>
    <row r="8" spans="1:8" ht="41.25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20935.96</v>
      </c>
      <c r="G8" s="10">
        <f t="shared" si="0"/>
        <v>41871.919999999998</v>
      </c>
      <c r="H8" s="6"/>
    </row>
    <row r="9" spans="1:8" ht="54" customHeight="1">
      <c r="A9" s="8">
        <v>5</v>
      </c>
      <c r="B9" s="8" t="s">
        <v>28</v>
      </c>
      <c r="C9" s="9" t="s">
        <v>29</v>
      </c>
      <c r="D9" s="8" t="s">
        <v>23</v>
      </c>
      <c r="E9" s="8">
        <v>1</v>
      </c>
      <c r="F9" s="8">
        <v>3265.75</v>
      </c>
      <c r="G9" s="10">
        <f t="shared" si="0"/>
        <v>3265.75</v>
      </c>
      <c r="H9" s="6"/>
    </row>
    <row r="10" spans="1:8" ht="54" customHeight="1">
      <c r="A10" s="8">
        <v>6</v>
      </c>
      <c r="B10" s="8" t="s">
        <v>95</v>
      </c>
      <c r="C10" s="9" t="s">
        <v>225</v>
      </c>
      <c r="D10" s="8" t="s">
        <v>23</v>
      </c>
      <c r="E10" s="8">
        <v>1</v>
      </c>
      <c r="F10" s="8">
        <v>19449.939999999999</v>
      </c>
      <c r="G10" s="10">
        <f t="shared" si="0"/>
        <v>19449.939999999999</v>
      </c>
      <c r="H10" s="6"/>
    </row>
    <row r="11" spans="1:8" ht="33" customHeight="1">
      <c r="A11" s="51" t="s">
        <v>30</v>
      </c>
      <c r="B11" s="52"/>
      <c r="C11" s="52"/>
      <c r="D11" s="52"/>
      <c r="E11" s="52"/>
      <c r="F11" s="52"/>
      <c r="G11" s="52"/>
      <c r="H11" s="53"/>
    </row>
    <row r="12" spans="1:8" ht="51.95" customHeight="1">
      <c r="A12" s="8">
        <v>1</v>
      </c>
      <c r="B12" s="8" t="s">
        <v>31</v>
      </c>
      <c r="C12" s="9" t="s">
        <v>32</v>
      </c>
      <c r="D12" s="8" t="s">
        <v>33</v>
      </c>
      <c r="E12" s="8">
        <v>180</v>
      </c>
      <c r="F12" s="8">
        <v>31.61</v>
      </c>
      <c r="G12" s="10">
        <f t="shared" ref="G12:G31" si="1">E12*F12</f>
        <v>5689.8</v>
      </c>
      <c r="H12" s="6"/>
    </row>
    <row r="13" spans="1:8" ht="117.75" customHeight="1">
      <c r="A13" s="8">
        <v>2</v>
      </c>
      <c r="B13" s="8" t="s">
        <v>97</v>
      </c>
      <c r="C13" s="9" t="s">
        <v>100</v>
      </c>
      <c r="D13" s="8" t="s">
        <v>36</v>
      </c>
      <c r="E13" s="8">
        <v>7.7</v>
      </c>
      <c r="F13" s="8">
        <v>113.12</v>
      </c>
      <c r="G13" s="10">
        <f t="shared" si="1"/>
        <v>871.024</v>
      </c>
      <c r="H13" s="6"/>
    </row>
    <row r="14" spans="1:8" ht="117.75" customHeight="1">
      <c r="A14" s="8">
        <v>3</v>
      </c>
      <c r="B14" s="8" t="s">
        <v>34</v>
      </c>
      <c r="C14" s="9" t="s">
        <v>37</v>
      </c>
      <c r="D14" s="8" t="s">
        <v>36</v>
      </c>
      <c r="E14" s="8">
        <v>110</v>
      </c>
      <c r="F14" s="8">
        <v>193.25</v>
      </c>
      <c r="G14" s="10">
        <f t="shared" si="1"/>
        <v>21257.5</v>
      </c>
      <c r="H14" s="6"/>
    </row>
    <row r="15" spans="1:8" ht="117.75" customHeight="1">
      <c r="A15" s="8">
        <v>4</v>
      </c>
      <c r="B15" s="8" t="s">
        <v>97</v>
      </c>
      <c r="C15" s="9" t="s">
        <v>101</v>
      </c>
      <c r="D15" s="8" t="s">
        <v>36</v>
      </c>
      <c r="E15" s="8">
        <v>9.8000000000000007</v>
      </c>
      <c r="F15" s="8">
        <v>97.49</v>
      </c>
      <c r="G15" s="10">
        <f t="shared" si="1"/>
        <v>955.40200000000004</v>
      </c>
      <c r="H15" s="6"/>
    </row>
    <row r="16" spans="1:8" ht="36" customHeight="1">
      <c r="A16" s="8">
        <v>5</v>
      </c>
      <c r="B16" s="8" t="s">
        <v>39</v>
      </c>
      <c r="C16" s="9" t="s">
        <v>40</v>
      </c>
      <c r="D16" s="8" t="s">
        <v>41</v>
      </c>
      <c r="E16" s="8">
        <v>2.85</v>
      </c>
      <c r="F16" s="8">
        <v>3694.16</v>
      </c>
      <c r="G16" s="10">
        <f t="shared" si="1"/>
        <v>10528.356</v>
      </c>
      <c r="H16" s="6"/>
    </row>
    <row r="17" spans="1:8" ht="36" customHeight="1">
      <c r="A17" s="8">
        <v>6</v>
      </c>
      <c r="B17" s="8" t="s">
        <v>42</v>
      </c>
      <c r="C17" s="9" t="s">
        <v>43</v>
      </c>
      <c r="D17" s="8" t="s">
        <v>20</v>
      </c>
      <c r="E17" s="8">
        <v>37</v>
      </c>
      <c r="F17" s="8">
        <v>29.44</v>
      </c>
      <c r="G17" s="10">
        <f t="shared" si="1"/>
        <v>1089.28</v>
      </c>
      <c r="H17" s="6"/>
    </row>
    <row r="18" spans="1:8" ht="47.25" customHeight="1">
      <c r="A18" s="8">
        <v>7</v>
      </c>
      <c r="B18" s="8" t="s">
        <v>44</v>
      </c>
      <c r="C18" s="9" t="s">
        <v>45</v>
      </c>
      <c r="D18" s="8" t="s">
        <v>20</v>
      </c>
      <c r="E18" s="8">
        <v>82.97</v>
      </c>
      <c r="F18" s="8">
        <v>120.67</v>
      </c>
      <c r="G18" s="10">
        <f t="shared" si="1"/>
        <v>10011.9899</v>
      </c>
      <c r="H18" s="6"/>
    </row>
    <row r="19" spans="1:8" ht="41.25" customHeight="1">
      <c r="A19" s="8">
        <v>8</v>
      </c>
      <c r="B19" s="8" t="s">
        <v>46</v>
      </c>
      <c r="C19" s="9" t="s">
        <v>47</v>
      </c>
      <c r="D19" s="8" t="s">
        <v>20</v>
      </c>
      <c r="E19" s="8">
        <v>120</v>
      </c>
      <c r="F19" s="8">
        <v>11.22</v>
      </c>
      <c r="G19" s="10">
        <f t="shared" si="1"/>
        <v>1346.4</v>
      </c>
      <c r="H19" s="6"/>
    </row>
    <row r="20" spans="1:8" ht="41.25" customHeight="1">
      <c r="A20" s="8">
        <v>9</v>
      </c>
      <c r="B20" s="8" t="s">
        <v>48</v>
      </c>
      <c r="C20" s="9" t="s">
        <v>49</v>
      </c>
      <c r="D20" s="8" t="s">
        <v>20</v>
      </c>
      <c r="E20" s="8">
        <v>120</v>
      </c>
      <c r="F20" s="8">
        <v>11.22</v>
      </c>
      <c r="G20" s="10">
        <f t="shared" si="1"/>
        <v>1346.4</v>
      </c>
      <c r="H20" s="6"/>
    </row>
    <row r="21" spans="1:8" ht="54" customHeight="1">
      <c r="A21" s="8">
        <v>10</v>
      </c>
      <c r="B21" s="8" t="s">
        <v>50</v>
      </c>
      <c r="C21" s="9" t="s">
        <v>51</v>
      </c>
      <c r="D21" s="8" t="s">
        <v>52</v>
      </c>
      <c r="E21" s="8">
        <v>3</v>
      </c>
      <c r="F21" s="8">
        <v>185.27</v>
      </c>
      <c r="G21" s="10">
        <f t="shared" si="1"/>
        <v>555.80999999999995</v>
      </c>
      <c r="H21" s="6"/>
    </row>
    <row r="22" spans="1:8" ht="41.25" customHeight="1">
      <c r="A22" s="8">
        <v>11</v>
      </c>
      <c r="B22" s="8" t="s">
        <v>110</v>
      </c>
      <c r="C22" s="9" t="s">
        <v>111</v>
      </c>
      <c r="D22" s="8" t="s">
        <v>52</v>
      </c>
      <c r="E22" s="8">
        <v>2</v>
      </c>
      <c r="F22" s="8">
        <v>402.99</v>
      </c>
      <c r="G22" s="10">
        <f t="shared" si="1"/>
        <v>805.98</v>
      </c>
      <c r="H22" s="6"/>
    </row>
    <row r="23" spans="1:8" ht="54" customHeight="1">
      <c r="A23" s="8">
        <v>12</v>
      </c>
      <c r="B23" s="8" t="s">
        <v>53</v>
      </c>
      <c r="C23" s="9" t="s">
        <v>54</v>
      </c>
      <c r="D23" s="8" t="s">
        <v>52</v>
      </c>
      <c r="E23" s="8">
        <v>2</v>
      </c>
      <c r="F23" s="8">
        <v>236.78</v>
      </c>
      <c r="G23" s="10">
        <f t="shared" si="1"/>
        <v>473.56</v>
      </c>
      <c r="H23" s="6"/>
    </row>
    <row r="24" spans="1:8" ht="54" customHeight="1">
      <c r="A24" s="8">
        <v>13</v>
      </c>
      <c r="B24" s="8" t="s">
        <v>53</v>
      </c>
      <c r="C24" s="9" t="s">
        <v>55</v>
      </c>
      <c r="D24" s="8" t="s">
        <v>52</v>
      </c>
      <c r="E24" s="8">
        <v>2</v>
      </c>
      <c r="F24" s="8">
        <v>311.72000000000003</v>
      </c>
      <c r="G24" s="10">
        <f t="shared" si="1"/>
        <v>623.44000000000005</v>
      </c>
      <c r="H24" s="6"/>
    </row>
    <row r="25" spans="1:8" ht="54" customHeight="1">
      <c r="A25" s="8">
        <v>14</v>
      </c>
      <c r="B25" s="8" t="s">
        <v>56</v>
      </c>
      <c r="C25" s="9" t="s">
        <v>213</v>
      </c>
      <c r="D25" s="8" t="s">
        <v>52</v>
      </c>
      <c r="E25" s="8">
        <v>10</v>
      </c>
      <c r="F25" s="8">
        <v>224.25</v>
      </c>
      <c r="G25" s="10">
        <f t="shared" si="1"/>
        <v>2242.5</v>
      </c>
      <c r="H25" s="6"/>
    </row>
    <row r="26" spans="1:8" ht="54" customHeight="1">
      <c r="A26" s="8">
        <v>15</v>
      </c>
      <c r="B26" s="8" t="s">
        <v>59</v>
      </c>
      <c r="C26" s="9" t="s">
        <v>115</v>
      </c>
      <c r="D26" s="8" t="s">
        <v>52</v>
      </c>
      <c r="E26" s="8">
        <v>6</v>
      </c>
      <c r="F26" s="8">
        <v>131.99</v>
      </c>
      <c r="G26" s="10">
        <f t="shared" si="1"/>
        <v>791.94</v>
      </c>
      <c r="H26" s="6"/>
    </row>
    <row r="27" spans="1:8" ht="28.5" customHeight="1">
      <c r="A27" s="8">
        <v>16</v>
      </c>
      <c r="B27" s="8" t="s">
        <v>116</v>
      </c>
      <c r="C27" s="9" t="s">
        <v>117</v>
      </c>
      <c r="D27" s="8" t="s">
        <v>52</v>
      </c>
      <c r="E27" s="8">
        <v>2</v>
      </c>
      <c r="F27" s="8">
        <v>202.05</v>
      </c>
      <c r="G27" s="10">
        <f t="shared" si="1"/>
        <v>404.1</v>
      </c>
      <c r="H27" s="6"/>
    </row>
    <row r="28" spans="1:8" ht="28.5" customHeight="1">
      <c r="A28" s="8">
        <v>17</v>
      </c>
      <c r="B28" s="8" t="s">
        <v>118</v>
      </c>
      <c r="C28" s="9" t="s">
        <v>119</v>
      </c>
      <c r="D28" s="8" t="s">
        <v>120</v>
      </c>
      <c r="E28" s="8">
        <v>1</v>
      </c>
      <c r="F28" s="8">
        <v>444.07</v>
      </c>
      <c r="G28" s="10">
        <f t="shared" si="1"/>
        <v>444.07</v>
      </c>
      <c r="H28" s="6"/>
    </row>
    <row r="29" spans="1:8" ht="18" customHeight="1">
      <c r="A29" s="8">
        <v>18</v>
      </c>
      <c r="B29" s="8" t="s">
        <v>61</v>
      </c>
      <c r="C29" s="9" t="s">
        <v>62</v>
      </c>
      <c r="D29" s="8" t="s">
        <v>23</v>
      </c>
      <c r="E29" s="8">
        <v>1</v>
      </c>
      <c r="F29" s="8">
        <v>143.15</v>
      </c>
      <c r="G29" s="10">
        <f t="shared" si="1"/>
        <v>143.15</v>
      </c>
      <c r="H29" s="6"/>
    </row>
    <row r="30" spans="1:8" ht="41.25" customHeight="1">
      <c r="A30" s="8">
        <v>19</v>
      </c>
      <c r="B30" s="8" t="s">
        <v>63</v>
      </c>
      <c r="C30" s="9" t="s">
        <v>64</v>
      </c>
      <c r="D30" s="8" t="s">
        <v>33</v>
      </c>
      <c r="E30" s="8">
        <v>60</v>
      </c>
      <c r="F30" s="8">
        <v>18.559999999999999</v>
      </c>
      <c r="G30" s="10">
        <f t="shared" si="1"/>
        <v>1113.5999999999999</v>
      </c>
      <c r="H30" s="6"/>
    </row>
    <row r="31" spans="1:8" ht="54" customHeight="1">
      <c r="A31" s="8">
        <v>20</v>
      </c>
      <c r="B31" s="8" t="s">
        <v>65</v>
      </c>
      <c r="C31" s="9" t="s">
        <v>66</v>
      </c>
      <c r="D31" s="8" t="s">
        <v>52</v>
      </c>
      <c r="E31" s="8">
        <v>122</v>
      </c>
      <c r="F31" s="8">
        <v>59.75</v>
      </c>
      <c r="G31" s="10">
        <f t="shared" si="1"/>
        <v>7289.5</v>
      </c>
      <c r="H31" s="6"/>
    </row>
    <row r="32" spans="1:8" ht="27" customHeight="1">
      <c r="A32" s="32" t="s">
        <v>67</v>
      </c>
      <c r="B32" s="33"/>
      <c r="C32" s="33"/>
      <c r="D32" s="33"/>
      <c r="E32" s="33"/>
      <c r="F32" s="33"/>
      <c r="G32" s="33"/>
      <c r="H32" s="34"/>
    </row>
    <row r="33" spans="1:8" ht="45.95" customHeight="1">
      <c r="A33" s="8">
        <v>1</v>
      </c>
      <c r="B33" s="8" t="s">
        <v>68</v>
      </c>
      <c r="C33" s="9" t="s">
        <v>69</v>
      </c>
      <c r="D33" s="8" t="s">
        <v>20</v>
      </c>
      <c r="E33" s="8">
        <v>184</v>
      </c>
      <c r="F33" s="8">
        <v>44.06</v>
      </c>
      <c r="G33" s="10">
        <f t="shared" ref="G33:G42" si="2">E33*F33</f>
        <v>8107.04</v>
      </c>
      <c r="H33" s="6"/>
    </row>
    <row r="34" spans="1:8" ht="28.5" customHeight="1">
      <c r="A34" s="8">
        <v>2</v>
      </c>
      <c r="B34" s="8" t="s">
        <v>70</v>
      </c>
      <c r="C34" s="9" t="s">
        <v>71</v>
      </c>
      <c r="D34" s="8" t="s">
        <v>33</v>
      </c>
      <c r="E34" s="8">
        <v>180</v>
      </c>
      <c r="F34" s="8">
        <v>2.42</v>
      </c>
      <c r="G34" s="10">
        <f t="shared" si="2"/>
        <v>435.6</v>
      </c>
      <c r="H34" s="6"/>
    </row>
    <row r="35" spans="1:8" ht="28.5" customHeight="1">
      <c r="A35" s="8">
        <v>3</v>
      </c>
      <c r="B35" s="8" t="s">
        <v>72</v>
      </c>
      <c r="C35" s="9" t="s">
        <v>74</v>
      </c>
      <c r="D35" s="8" t="s">
        <v>36</v>
      </c>
      <c r="E35" s="8">
        <v>124</v>
      </c>
      <c r="F35" s="8">
        <v>17.72</v>
      </c>
      <c r="G35" s="10">
        <f t="shared" si="2"/>
        <v>2197.2800000000002</v>
      </c>
      <c r="H35" s="6"/>
    </row>
    <row r="36" spans="1:8" ht="28.5" customHeight="1">
      <c r="A36" s="8">
        <v>4</v>
      </c>
      <c r="B36" s="8" t="s">
        <v>72</v>
      </c>
      <c r="C36" s="9" t="s">
        <v>75</v>
      </c>
      <c r="D36" s="8" t="s">
        <v>36</v>
      </c>
      <c r="E36" s="8">
        <v>10</v>
      </c>
      <c r="F36" s="8">
        <v>16.29</v>
      </c>
      <c r="G36" s="10">
        <f t="shared" si="2"/>
        <v>162.9</v>
      </c>
      <c r="H36" s="6"/>
    </row>
    <row r="37" spans="1:8" ht="28.5" customHeight="1">
      <c r="A37" s="8">
        <v>5</v>
      </c>
      <c r="B37" s="8" t="s">
        <v>76</v>
      </c>
      <c r="C37" s="9" t="s">
        <v>77</v>
      </c>
      <c r="D37" s="8" t="s">
        <v>23</v>
      </c>
      <c r="E37" s="8">
        <v>2</v>
      </c>
      <c r="F37" s="8">
        <v>432.28</v>
      </c>
      <c r="G37" s="10">
        <f t="shared" si="2"/>
        <v>864.56</v>
      </c>
      <c r="H37" s="6"/>
    </row>
    <row r="38" spans="1:8" ht="28.5" customHeight="1">
      <c r="A38" s="8">
        <v>6</v>
      </c>
      <c r="B38" s="8" t="s">
        <v>78</v>
      </c>
      <c r="C38" s="9" t="s">
        <v>79</v>
      </c>
      <c r="D38" s="8" t="s">
        <v>23</v>
      </c>
      <c r="E38" s="8">
        <v>2</v>
      </c>
      <c r="F38" s="8">
        <v>432.28</v>
      </c>
      <c r="G38" s="10">
        <f t="shared" si="2"/>
        <v>864.56</v>
      </c>
      <c r="H38" s="6"/>
    </row>
    <row r="39" spans="1:8" ht="41.25" customHeight="1">
      <c r="A39" s="8">
        <v>7</v>
      </c>
      <c r="B39" s="8" t="s">
        <v>80</v>
      </c>
      <c r="C39" s="9" t="s">
        <v>81</v>
      </c>
      <c r="D39" s="8" t="s">
        <v>23</v>
      </c>
      <c r="E39" s="8">
        <v>1</v>
      </c>
      <c r="F39" s="8">
        <v>432.28</v>
      </c>
      <c r="G39" s="10">
        <f t="shared" si="2"/>
        <v>432.28</v>
      </c>
      <c r="H39" s="6"/>
    </row>
    <row r="40" spans="1:8" ht="28.5" customHeight="1">
      <c r="A40" s="8">
        <v>8</v>
      </c>
      <c r="B40" s="8" t="s">
        <v>206</v>
      </c>
      <c r="C40" s="9" t="s">
        <v>207</v>
      </c>
      <c r="D40" s="8" t="s">
        <v>23</v>
      </c>
      <c r="E40" s="8">
        <v>1</v>
      </c>
      <c r="F40" s="8">
        <v>175.05</v>
      </c>
      <c r="G40" s="10">
        <f t="shared" si="2"/>
        <v>175.05</v>
      </c>
      <c r="H40" s="6"/>
    </row>
    <row r="41" spans="1:8" ht="28.5" customHeight="1">
      <c r="A41" s="8">
        <v>9</v>
      </c>
      <c r="B41" s="8" t="s">
        <v>208</v>
      </c>
      <c r="C41" s="9" t="s">
        <v>214</v>
      </c>
      <c r="D41" s="8" t="s">
        <v>23</v>
      </c>
      <c r="E41" s="8">
        <v>1</v>
      </c>
      <c r="F41" s="8">
        <v>592.77</v>
      </c>
      <c r="G41" s="10">
        <f t="shared" si="2"/>
        <v>592.77</v>
      </c>
      <c r="H41" s="6"/>
    </row>
    <row r="42" spans="1:8" ht="28.5" customHeight="1">
      <c r="A42" s="8">
        <v>10</v>
      </c>
      <c r="B42" s="8" t="s">
        <v>82</v>
      </c>
      <c r="C42" s="9" t="s">
        <v>83</v>
      </c>
      <c r="D42" s="8" t="s">
        <v>84</v>
      </c>
      <c r="E42" s="8">
        <v>0.5</v>
      </c>
      <c r="F42" s="8">
        <v>12332.25</v>
      </c>
      <c r="G42" s="10">
        <f t="shared" si="2"/>
        <v>6166.125</v>
      </c>
      <c r="H42" s="6"/>
    </row>
    <row r="43" spans="1:8" ht="30.95" customHeight="1">
      <c r="A43" s="45" t="s">
        <v>9</v>
      </c>
      <c r="B43" s="46"/>
      <c r="C43" s="47"/>
      <c r="D43" s="8"/>
      <c r="E43" s="8"/>
      <c r="F43" s="10"/>
      <c r="G43" s="11">
        <f>SUM(G5:G42)</f>
        <v>277246.57689999999</v>
      </c>
      <c r="H43" s="6"/>
    </row>
  </sheetData>
  <mergeCells count="5">
    <mergeCell ref="A1:H1"/>
    <mergeCell ref="A4:H4"/>
    <mergeCell ref="A11:H11"/>
    <mergeCell ref="A32:H32"/>
    <mergeCell ref="A43:C43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orientation="portrait" r:id="rId1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84"/>
  <sheetViews>
    <sheetView view="pageBreakPreview" topLeftCell="A70" zoomScaleNormal="100" workbookViewId="0">
      <selection sqref="A1:H84"/>
    </sheetView>
  </sheetViews>
  <sheetFormatPr defaultColWidth="9" defaultRowHeight="11.25"/>
  <cols>
    <col min="1" max="1" width="5.83203125" customWidth="1"/>
    <col min="2" max="2" width="15" customWidth="1"/>
    <col min="3" max="3" width="24.33203125" style="12" customWidth="1"/>
    <col min="4" max="5" width="6.6640625" customWidth="1"/>
    <col min="6" max="6" width="10.6640625" customWidth="1"/>
    <col min="7" max="7" width="14.6640625" customWidth="1"/>
    <col min="8" max="8" width="5.6640625" customWidth="1"/>
  </cols>
  <sheetData>
    <row r="1" spans="1:8" ht="39.75" customHeight="1">
      <c r="A1" s="26" t="s">
        <v>226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26.1" customHeight="1">
      <c r="A3" s="43" t="s">
        <v>16</v>
      </c>
      <c r="B3" s="43"/>
      <c r="C3" s="43"/>
      <c r="D3" s="43"/>
      <c r="E3" s="43"/>
      <c r="F3" s="43"/>
      <c r="G3" s="43"/>
      <c r="H3" s="43"/>
    </row>
    <row r="4" spans="1:8" ht="24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56.1" customHeight="1">
      <c r="A5" s="8">
        <v>1</v>
      </c>
      <c r="B5" s="8" t="s">
        <v>91</v>
      </c>
      <c r="C5" s="9" t="s">
        <v>92</v>
      </c>
      <c r="D5" s="8" t="s">
        <v>23</v>
      </c>
      <c r="E5" s="8">
        <v>2</v>
      </c>
      <c r="F5" s="8">
        <v>3800</v>
      </c>
      <c r="G5" s="8">
        <f t="shared" ref="G5:G11" si="0">E5*F5</f>
        <v>7600</v>
      </c>
      <c r="H5" s="13"/>
    </row>
    <row r="6" spans="1:8" ht="56.1" customHeight="1">
      <c r="A6" s="8">
        <v>2</v>
      </c>
      <c r="B6" s="8" t="s">
        <v>21</v>
      </c>
      <c r="C6" s="9" t="s">
        <v>156</v>
      </c>
      <c r="D6" s="8" t="s">
        <v>23</v>
      </c>
      <c r="E6" s="8">
        <v>2</v>
      </c>
      <c r="F6" s="8">
        <v>2956</v>
      </c>
      <c r="G6" s="8">
        <f t="shared" si="0"/>
        <v>5912</v>
      </c>
      <c r="H6" s="13"/>
    </row>
    <row r="7" spans="1:8" ht="60" customHeight="1">
      <c r="A7" s="8">
        <v>3</v>
      </c>
      <c r="B7" s="8" t="s">
        <v>24</v>
      </c>
      <c r="C7" s="9" t="s">
        <v>227</v>
      </c>
      <c r="D7" s="8" t="s">
        <v>23</v>
      </c>
      <c r="E7" s="8">
        <v>2</v>
      </c>
      <c r="F7" s="8">
        <v>3921</v>
      </c>
      <c r="G7" s="8">
        <f t="shared" si="0"/>
        <v>7842</v>
      </c>
      <c r="H7" s="13"/>
    </row>
    <row r="8" spans="1:8" ht="41.25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21049</v>
      </c>
      <c r="G8" s="8">
        <f t="shared" si="0"/>
        <v>42098</v>
      </c>
      <c r="H8" s="13"/>
    </row>
    <row r="9" spans="1:8" ht="61.5" customHeight="1">
      <c r="A9" s="8">
        <v>5</v>
      </c>
      <c r="B9" s="8" t="s">
        <v>28</v>
      </c>
      <c r="C9" s="9" t="s">
        <v>185</v>
      </c>
      <c r="D9" s="8" t="s">
        <v>23</v>
      </c>
      <c r="E9" s="8">
        <v>1</v>
      </c>
      <c r="F9" s="8">
        <v>3283</v>
      </c>
      <c r="G9" s="8">
        <f t="shared" si="0"/>
        <v>3283</v>
      </c>
      <c r="H9" s="13"/>
    </row>
    <row r="10" spans="1:8" ht="57" customHeight="1">
      <c r="A10" s="8">
        <v>6</v>
      </c>
      <c r="B10" s="8" t="s">
        <v>95</v>
      </c>
      <c r="C10" s="9" t="s">
        <v>158</v>
      </c>
      <c r="D10" s="8" t="s">
        <v>23</v>
      </c>
      <c r="E10" s="8">
        <v>1</v>
      </c>
      <c r="F10" s="8">
        <v>11110</v>
      </c>
      <c r="G10" s="8">
        <f t="shared" si="0"/>
        <v>11110</v>
      </c>
      <c r="H10" s="13"/>
    </row>
    <row r="11" spans="1:8" ht="51" customHeight="1">
      <c r="A11" s="8">
        <v>7</v>
      </c>
      <c r="B11" s="8" t="s">
        <v>18</v>
      </c>
      <c r="C11" s="9" t="s">
        <v>19</v>
      </c>
      <c r="D11" s="8" t="s">
        <v>20</v>
      </c>
      <c r="E11" s="8">
        <v>88</v>
      </c>
      <c r="F11" s="8">
        <v>581</v>
      </c>
      <c r="G11" s="8">
        <f t="shared" si="0"/>
        <v>51128</v>
      </c>
      <c r="H11" s="13"/>
    </row>
    <row r="12" spans="1:8" ht="24" customHeight="1">
      <c r="A12" s="48" t="s">
        <v>30</v>
      </c>
      <c r="B12" s="49"/>
      <c r="C12" s="49"/>
      <c r="D12" s="49"/>
      <c r="E12" s="49"/>
      <c r="F12" s="49"/>
      <c r="G12" s="49"/>
      <c r="H12" s="50"/>
    </row>
    <row r="13" spans="1:8" ht="102" customHeight="1">
      <c r="A13" s="8">
        <v>1</v>
      </c>
      <c r="B13" s="8" t="s">
        <v>97</v>
      </c>
      <c r="C13" s="9" t="s">
        <v>100</v>
      </c>
      <c r="D13" s="8" t="s">
        <v>36</v>
      </c>
      <c r="E13" s="8">
        <v>75.3</v>
      </c>
      <c r="F13" s="8">
        <v>112</v>
      </c>
      <c r="G13" s="8">
        <f t="shared" ref="G13:G38" si="1">E13*F13</f>
        <v>8433.6</v>
      </c>
      <c r="H13" s="13"/>
    </row>
    <row r="14" spans="1:8" ht="99.95" customHeight="1">
      <c r="A14" s="8">
        <v>2</v>
      </c>
      <c r="B14" s="8" t="s">
        <v>34</v>
      </c>
      <c r="C14" s="9" t="s">
        <v>37</v>
      </c>
      <c r="D14" s="8" t="s">
        <v>36</v>
      </c>
      <c r="E14" s="8">
        <v>53.5</v>
      </c>
      <c r="F14" s="8">
        <v>193</v>
      </c>
      <c r="G14" s="8">
        <f t="shared" si="1"/>
        <v>10325.5</v>
      </c>
      <c r="H14" s="13"/>
    </row>
    <row r="15" spans="1:8" ht="101.1" customHeight="1">
      <c r="A15" s="8">
        <v>3</v>
      </c>
      <c r="B15" s="8" t="s">
        <v>97</v>
      </c>
      <c r="C15" s="9" t="s">
        <v>160</v>
      </c>
      <c r="D15" s="8" t="s">
        <v>36</v>
      </c>
      <c r="E15" s="8">
        <v>54</v>
      </c>
      <c r="F15" s="8">
        <v>60</v>
      </c>
      <c r="G15" s="8">
        <f t="shared" si="1"/>
        <v>3240</v>
      </c>
      <c r="H15" s="13"/>
    </row>
    <row r="16" spans="1:8" ht="108.95" customHeight="1">
      <c r="A16" s="8">
        <v>4</v>
      </c>
      <c r="B16" s="8" t="s">
        <v>103</v>
      </c>
      <c r="C16" s="9" t="s">
        <v>162</v>
      </c>
      <c r="D16" s="8" t="s">
        <v>36</v>
      </c>
      <c r="E16" s="8">
        <v>24</v>
      </c>
      <c r="F16" s="8">
        <v>50</v>
      </c>
      <c r="G16" s="8">
        <f t="shared" si="1"/>
        <v>1200</v>
      </c>
      <c r="H16" s="13"/>
    </row>
    <row r="17" spans="1:8" ht="105" customHeight="1">
      <c r="A17" s="8">
        <v>5</v>
      </c>
      <c r="B17" s="8" t="s">
        <v>103</v>
      </c>
      <c r="C17" s="9" t="s">
        <v>228</v>
      </c>
      <c r="D17" s="8" t="s">
        <v>36</v>
      </c>
      <c r="E17" s="8">
        <v>24</v>
      </c>
      <c r="F17" s="8">
        <v>37</v>
      </c>
      <c r="G17" s="8">
        <f t="shared" si="1"/>
        <v>888</v>
      </c>
      <c r="H17" s="13"/>
    </row>
    <row r="18" spans="1:8" ht="111" customHeight="1">
      <c r="A18" s="8">
        <v>6</v>
      </c>
      <c r="B18" s="8" t="s">
        <v>103</v>
      </c>
      <c r="C18" s="9" t="s">
        <v>106</v>
      </c>
      <c r="D18" s="8" t="s">
        <v>36</v>
      </c>
      <c r="E18" s="8">
        <v>24</v>
      </c>
      <c r="F18" s="8">
        <v>30</v>
      </c>
      <c r="G18" s="8">
        <f t="shared" si="1"/>
        <v>720</v>
      </c>
      <c r="H18" s="13"/>
    </row>
    <row r="19" spans="1:8" ht="117.75" customHeight="1">
      <c r="A19" s="8">
        <v>7</v>
      </c>
      <c r="B19" s="8" t="s">
        <v>103</v>
      </c>
      <c r="C19" s="9" t="s">
        <v>229</v>
      </c>
      <c r="D19" s="8" t="s">
        <v>36</v>
      </c>
      <c r="E19" s="8">
        <v>76</v>
      </c>
      <c r="F19" s="8">
        <v>26</v>
      </c>
      <c r="G19" s="8">
        <f t="shared" si="1"/>
        <v>1976</v>
      </c>
      <c r="H19" s="13"/>
    </row>
    <row r="20" spans="1:8" ht="28.5" customHeight="1">
      <c r="A20" s="8">
        <v>8</v>
      </c>
      <c r="B20" s="8" t="s">
        <v>39</v>
      </c>
      <c r="C20" s="9" t="s">
        <v>40</v>
      </c>
      <c r="D20" s="8" t="s">
        <v>41</v>
      </c>
      <c r="E20" s="8">
        <v>3.5</v>
      </c>
      <c r="F20" s="8">
        <v>3713</v>
      </c>
      <c r="G20" s="8">
        <f t="shared" si="1"/>
        <v>12995.5</v>
      </c>
      <c r="H20" s="13"/>
    </row>
    <row r="21" spans="1:8" ht="28.5" customHeight="1">
      <c r="A21" s="8">
        <v>9</v>
      </c>
      <c r="B21" s="8" t="s">
        <v>42</v>
      </c>
      <c r="C21" s="9" t="s">
        <v>43</v>
      </c>
      <c r="D21" s="8" t="s">
        <v>20</v>
      </c>
      <c r="E21" s="8">
        <v>24</v>
      </c>
      <c r="F21" s="8">
        <v>29</v>
      </c>
      <c r="G21" s="8">
        <f t="shared" si="1"/>
        <v>696</v>
      </c>
      <c r="H21" s="13"/>
    </row>
    <row r="22" spans="1:8" ht="54" customHeight="1">
      <c r="A22" s="8">
        <v>10</v>
      </c>
      <c r="B22" s="8" t="s">
        <v>44</v>
      </c>
      <c r="C22" s="9" t="s">
        <v>45</v>
      </c>
      <c r="D22" s="8" t="s">
        <v>20</v>
      </c>
      <c r="E22" s="8">
        <v>138.82</v>
      </c>
      <c r="F22" s="8">
        <v>120</v>
      </c>
      <c r="G22" s="8">
        <f t="shared" si="1"/>
        <v>16658.400000000001</v>
      </c>
      <c r="H22" s="13"/>
    </row>
    <row r="23" spans="1:8" ht="41.25" customHeight="1">
      <c r="A23" s="8">
        <v>11</v>
      </c>
      <c r="B23" s="8" t="s">
        <v>46</v>
      </c>
      <c r="C23" s="9" t="s">
        <v>47</v>
      </c>
      <c r="D23" s="8" t="s">
        <v>20</v>
      </c>
      <c r="E23" s="8">
        <v>120</v>
      </c>
      <c r="F23" s="8">
        <v>11</v>
      </c>
      <c r="G23" s="8">
        <f t="shared" si="1"/>
        <v>1320</v>
      </c>
      <c r="H23" s="13"/>
    </row>
    <row r="24" spans="1:8" ht="41.25" customHeight="1">
      <c r="A24" s="8">
        <v>12</v>
      </c>
      <c r="B24" s="8" t="s">
        <v>48</v>
      </c>
      <c r="C24" s="9" t="s">
        <v>49</v>
      </c>
      <c r="D24" s="8" t="s">
        <v>20</v>
      </c>
      <c r="E24" s="8">
        <v>120</v>
      </c>
      <c r="F24" s="8">
        <v>11</v>
      </c>
      <c r="G24" s="8">
        <f t="shared" si="1"/>
        <v>1320</v>
      </c>
      <c r="H24" s="13"/>
    </row>
    <row r="25" spans="1:8" ht="54" customHeight="1">
      <c r="A25" s="8">
        <v>13</v>
      </c>
      <c r="B25" s="8" t="s">
        <v>50</v>
      </c>
      <c r="C25" s="9" t="s">
        <v>51</v>
      </c>
      <c r="D25" s="8" t="s">
        <v>52</v>
      </c>
      <c r="E25" s="8">
        <v>3</v>
      </c>
      <c r="F25" s="8">
        <v>186</v>
      </c>
      <c r="G25" s="8">
        <f t="shared" si="1"/>
        <v>558</v>
      </c>
      <c r="H25" s="13"/>
    </row>
    <row r="26" spans="1:8" ht="54" customHeight="1">
      <c r="A26" s="8">
        <v>14</v>
      </c>
      <c r="B26" s="8" t="s">
        <v>50</v>
      </c>
      <c r="C26" s="9" t="s">
        <v>165</v>
      </c>
      <c r="D26" s="8" t="s">
        <v>52</v>
      </c>
      <c r="E26" s="8">
        <v>4</v>
      </c>
      <c r="F26" s="8">
        <v>124</v>
      </c>
      <c r="G26" s="8">
        <f t="shared" si="1"/>
        <v>496</v>
      </c>
      <c r="H26" s="13"/>
    </row>
    <row r="27" spans="1:8" ht="28.5" customHeight="1">
      <c r="A27" s="8">
        <v>15</v>
      </c>
      <c r="B27" s="8" t="s">
        <v>108</v>
      </c>
      <c r="C27" s="9" t="s">
        <v>109</v>
      </c>
      <c r="D27" s="8" t="s">
        <v>52</v>
      </c>
      <c r="E27" s="8">
        <v>1</v>
      </c>
      <c r="F27" s="8">
        <v>65</v>
      </c>
      <c r="G27" s="8">
        <f t="shared" si="1"/>
        <v>65</v>
      </c>
      <c r="H27" s="13"/>
    </row>
    <row r="28" spans="1:8" ht="41.25" customHeight="1">
      <c r="A28" s="8">
        <v>16</v>
      </c>
      <c r="B28" s="8" t="s">
        <v>110</v>
      </c>
      <c r="C28" s="9" t="s">
        <v>111</v>
      </c>
      <c r="D28" s="8" t="s">
        <v>52</v>
      </c>
      <c r="E28" s="8">
        <v>2</v>
      </c>
      <c r="F28" s="8">
        <v>405</v>
      </c>
      <c r="G28" s="8">
        <f t="shared" si="1"/>
        <v>810</v>
      </c>
      <c r="H28" s="13"/>
    </row>
    <row r="29" spans="1:8" ht="41.25" customHeight="1">
      <c r="A29" s="8">
        <v>17</v>
      </c>
      <c r="B29" s="8" t="s">
        <v>110</v>
      </c>
      <c r="C29" s="9" t="s">
        <v>166</v>
      </c>
      <c r="D29" s="8" t="s">
        <v>52</v>
      </c>
      <c r="E29" s="8">
        <v>1</v>
      </c>
      <c r="F29" s="8">
        <v>218</v>
      </c>
      <c r="G29" s="8">
        <f t="shared" si="1"/>
        <v>218</v>
      </c>
      <c r="H29" s="13"/>
    </row>
    <row r="30" spans="1:8" ht="54" customHeight="1">
      <c r="A30" s="8">
        <v>18</v>
      </c>
      <c r="B30" s="8" t="s">
        <v>53</v>
      </c>
      <c r="C30" s="9" t="s">
        <v>55</v>
      </c>
      <c r="D30" s="8" t="s">
        <v>52</v>
      </c>
      <c r="E30" s="8">
        <v>6</v>
      </c>
      <c r="F30" s="8">
        <v>313</v>
      </c>
      <c r="G30" s="8">
        <f t="shared" si="1"/>
        <v>1878</v>
      </c>
      <c r="H30" s="13"/>
    </row>
    <row r="31" spans="1:8" ht="54" customHeight="1">
      <c r="A31" s="8">
        <v>19</v>
      </c>
      <c r="B31" s="8" t="s">
        <v>53</v>
      </c>
      <c r="C31" s="9" t="s">
        <v>54</v>
      </c>
      <c r="D31" s="8" t="s">
        <v>52</v>
      </c>
      <c r="E31" s="8">
        <v>2</v>
      </c>
      <c r="F31" s="8">
        <v>238</v>
      </c>
      <c r="G31" s="8">
        <f t="shared" si="1"/>
        <v>476</v>
      </c>
      <c r="H31" s="13"/>
    </row>
    <row r="32" spans="1:8" ht="54" customHeight="1">
      <c r="A32" s="8">
        <v>20</v>
      </c>
      <c r="B32" s="8" t="s">
        <v>53</v>
      </c>
      <c r="C32" s="9" t="s">
        <v>168</v>
      </c>
      <c r="D32" s="8" t="s">
        <v>52</v>
      </c>
      <c r="E32" s="8">
        <v>1</v>
      </c>
      <c r="F32" s="8">
        <v>110</v>
      </c>
      <c r="G32" s="8">
        <f t="shared" si="1"/>
        <v>110</v>
      </c>
      <c r="H32" s="13"/>
    </row>
    <row r="33" spans="1:8" ht="54" customHeight="1">
      <c r="A33" s="8">
        <v>21</v>
      </c>
      <c r="B33" s="8" t="s">
        <v>56</v>
      </c>
      <c r="C33" s="9" t="s">
        <v>57</v>
      </c>
      <c r="D33" s="8" t="s">
        <v>52</v>
      </c>
      <c r="E33" s="8">
        <v>16</v>
      </c>
      <c r="F33" s="8">
        <v>225</v>
      </c>
      <c r="G33" s="8">
        <f t="shared" si="1"/>
        <v>3600</v>
      </c>
      <c r="H33" s="13"/>
    </row>
    <row r="34" spans="1:8" ht="54" customHeight="1">
      <c r="A34" s="8">
        <v>22</v>
      </c>
      <c r="B34" s="8" t="s">
        <v>59</v>
      </c>
      <c r="C34" s="9" t="s">
        <v>115</v>
      </c>
      <c r="D34" s="8" t="s">
        <v>52</v>
      </c>
      <c r="E34" s="8">
        <v>4</v>
      </c>
      <c r="F34" s="8">
        <v>109</v>
      </c>
      <c r="G34" s="8">
        <f t="shared" si="1"/>
        <v>436</v>
      </c>
      <c r="H34" s="13"/>
    </row>
    <row r="35" spans="1:8" ht="28.5" customHeight="1">
      <c r="A35" s="8">
        <v>23</v>
      </c>
      <c r="B35" s="8" t="s">
        <v>116</v>
      </c>
      <c r="C35" s="9" t="s">
        <v>117</v>
      </c>
      <c r="D35" s="8" t="s">
        <v>52</v>
      </c>
      <c r="E35" s="8">
        <v>2</v>
      </c>
      <c r="F35" s="8">
        <v>203</v>
      </c>
      <c r="G35" s="8">
        <f t="shared" si="1"/>
        <v>406</v>
      </c>
      <c r="H35" s="13"/>
    </row>
    <row r="36" spans="1:8" ht="28.5" customHeight="1">
      <c r="A36" s="8">
        <v>24</v>
      </c>
      <c r="B36" s="8" t="s">
        <v>118</v>
      </c>
      <c r="C36" s="9" t="s">
        <v>119</v>
      </c>
      <c r="D36" s="8" t="s">
        <v>120</v>
      </c>
      <c r="E36" s="8">
        <v>1</v>
      </c>
      <c r="F36" s="8">
        <v>446</v>
      </c>
      <c r="G36" s="8">
        <f t="shared" si="1"/>
        <v>446</v>
      </c>
      <c r="H36" s="13"/>
    </row>
    <row r="37" spans="1:8" ht="18" customHeight="1">
      <c r="A37" s="8">
        <v>25</v>
      </c>
      <c r="B37" s="8" t="s">
        <v>61</v>
      </c>
      <c r="C37" s="9" t="s">
        <v>62</v>
      </c>
      <c r="D37" s="8" t="s">
        <v>23</v>
      </c>
      <c r="E37" s="8">
        <v>1</v>
      </c>
      <c r="F37" s="8">
        <v>143</v>
      </c>
      <c r="G37" s="8">
        <f t="shared" si="1"/>
        <v>143</v>
      </c>
      <c r="H37" s="13"/>
    </row>
    <row r="38" spans="1:8" ht="18" customHeight="1">
      <c r="A38" s="8">
        <v>26</v>
      </c>
      <c r="B38" s="8" t="s">
        <v>121</v>
      </c>
      <c r="C38" s="9" t="s">
        <v>122</v>
      </c>
      <c r="D38" s="8" t="s">
        <v>123</v>
      </c>
      <c r="E38" s="8">
        <v>3</v>
      </c>
      <c r="F38" s="8">
        <v>162</v>
      </c>
      <c r="G38" s="8">
        <f t="shared" si="1"/>
        <v>486</v>
      </c>
      <c r="H38" s="13"/>
    </row>
    <row r="39" spans="1:8" ht="41.25" customHeight="1">
      <c r="A39" s="8">
        <v>27</v>
      </c>
      <c r="B39" s="8" t="s">
        <v>31</v>
      </c>
      <c r="C39" s="9" t="s">
        <v>32</v>
      </c>
      <c r="D39" s="8" t="s">
        <v>33</v>
      </c>
      <c r="E39" s="8">
        <v>140</v>
      </c>
      <c r="F39" s="8">
        <v>30</v>
      </c>
      <c r="G39" s="8">
        <f t="shared" ref="G39:G58" si="2">E39*F39</f>
        <v>4200</v>
      </c>
      <c r="H39" s="13"/>
    </row>
    <row r="40" spans="1:8" ht="41.25" customHeight="1">
      <c r="A40" s="8">
        <v>28</v>
      </c>
      <c r="B40" s="8" t="s">
        <v>124</v>
      </c>
      <c r="C40" s="9" t="s">
        <v>125</v>
      </c>
      <c r="D40" s="8" t="s">
        <v>36</v>
      </c>
      <c r="E40" s="8">
        <v>1</v>
      </c>
      <c r="F40" s="8">
        <v>175</v>
      </c>
      <c r="G40" s="8">
        <f t="shared" si="2"/>
        <v>175</v>
      </c>
      <c r="H40" s="13"/>
    </row>
    <row r="41" spans="1:8" ht="18" customHeight="1">
      <c r="A41" s="8">
        <v>29</v>
      </c>
      <c r="B41" s="8" t="s">
        <v>126</v>
      </c>
      <c r="C41" s="9" t="s">
        <v>127</v>
      </c>
      <c r="D41" s="8" t="s">
        <v>52</v>
      </c>
      <c r="E41" s="8">
        <v>3</v>
      </c>
      <c r="F41" s="8">
        <v>60</v>
      </c>
      <c r="G41" s="8">
        <f t="shared" si="2"/>
        <v>180</v>
      </c>
      <c r="H41" s="13"/>
    </row>
    <row r="42" spans="1:8" ht="41.25" customHeight="1">
      <c r="A42" s="8">
        <v>30</v>
      </c>
      <c r="B42" s="8" t="s">
        <v>63</v>
      </c>
      <c r="C42" s="9" t="s">
        <v>64</v>
      </c>
      <c r="D42" s="8" t="s">
        <v>33</v>
      </c>
      <c r="E42" s="8">
        <v>65</v>
      </c>
      <c r="F42" s="8">
        <v>18</v>
      </c>
      <c r="G42" s="8">
        <f t="shared" si="2"/>
        <v>1170</v>
      </c>
      <c r="H42" s="13"/>
    </row>
    <row r="43" spans="1:8" ht="54" customHeight="1">
      <c r="A43" s="8">
        <v>31</v>
      </c>
      <c r="B43" s="8" t="s">
        <v>65</v>
      </c>
      <c r="C43" s="9" t="s">
        <v>66</v>
      </c>
      <c r="D43" s="8" t="s">
        <v>52</v>
      </c>
      <c r="E43" s="8">
        <v>94</v>
      </c>
      <c r="F43" s="8">
        <v>60</v>
      </c>
      <c r="G43" s="8">
        <f t="shared" si="2"/>
        <v>5640</v>
      </c>
      <c r="H43" s="13"/>
    </row>
    <row r="44" spans="1:8" ht="54" customHeight="1">
      <c r="A44" s="8">
        <v>32</v>
      </c>
      <c r="B44" s="8" t="s">
        <v>128</v>
      </c>
      <c r="C44" s="9" t="s">
        <v>129</v>
      </c>
      <c r="D44" s="8" t="s">
        <v>52</v>
      </c>
      <c r="E44" s="8">
        <v>24</v>
      </c>
      <c r="F44" s="8">
        <v>16</v>
      </c>
      <c r="G44" s="8">
        <f t="shared" si="2"/>
        <v>384</v>
      </c>
      <c r="H44" s="13"/>
    </row>
    <row r="45" spans="1:8" ht="41.25" customHeight="1">
      <c r="A45" s="8">
        <v>33</v>
      </c>
      <c r="B45" s="8" t="s">
        <v>130</v>
      </c>
      <c r="C45" s="9" t="s">
        <v>131</v>
      </c>
      <c r="D45" s="8" t="s">
        <v>36</v>
      </c>
      <c r="E45" s="8">
        <v>30</v>
      </c>
      <c r="F45" s="8">
        <v>48</v>
      </c>
      <c r="G45" s="8">
        <f t="shared" si="2"/>
        <v>1440</v>
      </c>
      <c r="H45" s="13"/>
    </row>
    <row r="46" spans="1:8" ht="41.25" customHeight="1">
      <c r="A46" s="8">
        <v>34</v>
      </c>
      <c r="B46" s="8" t="s">
        <v>130</v>
      </c>
      <c r="C46" s="9" t="s">
        <v>132</v>
      </c>
      <c r="D46" s="8" t="s">
        <v>36</v>
      </c>
      <c r="E46" s="8">
        <v>6</v>
      </c>
      <c r="F46" s="8">
        <v>32</v>
      </c>
      <c r="G46" s="8">
        <f t="shared" si="2"/>
        <v>192</v>
      </c>
      <c r="H46" s="13"/>
    </row>
    <row r="47" spans="1:8" ht="41.25" customHeight="1">
      <c r="A47" s="8">
        <v>35</v>
      </c>
      <c r="B47" s="8" t="s">
        <v>130</v>
      </c>
      <c r="C47" s="9" t="s">
        <v>133</v>
      </c>
      <c r="D47" s="8" t="s">
        <v>36</v>
      </c>
      <c r="E47" s="8">
        <v>34.549999999999997</v>
      </c>
      <c r="F47" s="8">
        <v>22</v>
      </c>
      <c r="G47" s="8">
        <f t="shared" si="2"/>
        <v>760.1</v>
      </c>
      <c r="H47" s="13"/>
    </row>
    <row r="48" spans="1:8" ht="28.5" customHeight="1">
      <c r="A48" s="8">
        <v>36</v>
      </c>
      <c r="B48" s="8" t="s">
        <v>134</v>
      </c>
      <c r="C48" s="9" t="s">
        <v>135</v>
      </c>
      <c r="D48" s="8" t="s">
        <v>36</v>
      </c>
      <c r="E48" s="8">
        <v>51.5</v>
      </c>
      <c r="F48" s="8">
        <v>33</v>
      </c>
      <c r="G48" s="8">
        <f t="shared" si="2"/>
        <v>1699.5</v>
      </c>
      <c r="H48" s="13"/>
    </row>
    <row r="49" spans="1:8" ht="28.5" customHeight="1">
      <c r="A49" s="8">
        <v>37</v>
      </c>
      <c r="B49" s="8" t="s">
        <v>134</v>
      </c>
      <c r="C49" s="9" t="s">
        <v>172</v>
      </c>
      <c r="D49" s="8" t="s">
        <v>36</v>
      </c>
      <c r="E49" s="8">
        <v>20</v>
      </c>
      <c r="F49" s="8">
        <v>37</v>
      </c>
      <c r="G49" s="8">
        <f t="shared" si="2"/>
        <v>740</v>
      </c>
      <c r="H49" s="13"/>
    </row>
    <row r="50" spans="1:8" ht="28.5" customHeight="1">
      <c r="A50" s="8">
        <v>38</v>
      </c>
      <c r="B50" s="8" t="s">
        <v>136</v>
      </c>
      <c r="C50" s="9" t="s">
        <v>137</v>
      </c>
      <c r="D50" s="8" t="s">
        <v>52</v>
      </c>
      <c r="E50" s="8">
        <v>3</v>
      </c>
      <c r="F50" s="8">
        <v>1206</v>
      </c>
      <c r="G50" s="8">
        <f t="shared" si="2"/>
        <v>3618</v>
      </c>
      <c r="H50" s="13"/>
    </row>
    <row r="51" spans="1:8" ht="18" customHeight="1">
      <c r="A51" s="8">
        <v>39</v>
      </c>
      <c r="B51" s="8" t="s">
        <v>138</v>
      </c>
      <c r="C51" s="9" t="s">
        <v>139</v>
      </c>
      <c r="D51" s="8" t="s">
        <v>20</v>
      </c>
      <c r="E51" s="8">
        <v>8</v>
      </c>
      <c r="F51" s="8">
        <v>317</v>
      </c>
      <c r="G51" s="8">
        <f t="shared" si="2"/>
        <v>2536</v>
      </c>
      <c r="H51" s="13"/>
    </row>
    <row r="52" spans="1:8" ht="54" customHeight="1">
      <c r="A52" s="8">
        <v>40</v>
      </c>
      <c r="B52" s="8" t="s">
        <v>140</v>
      </c>
      <c r="C52" s="9" t="s">
        <v>141</v>
      </c>
      <c r="D52" s="8" t="s">
        <v>41</v>
      </c>
      <c r="E52" s="8">
        <v>2.08</v>
      </c>
      <c r="F52" s="8">
        <v>719</v>
      </c>
      <c r="G52" s="8">
        <f t="shared" si="2"/>
        <v>1495.52</v>
      </c>
      <c r="H52" s="13"/>
    </row>
    <row r="53" spans="1:8" ht="54" customHeight="1">
      <c r="A53" s="8">
        <v>41</v>
      </c>
      <c r="B53" s="8" t="s">
        <v>142</v>
      </c>
      <c r="C53" s="9" t="s">
        <v>143</v>
      </c>
      <c r="D53" s="8" t="s">
        <v>41</v>
      </c>
      <c r="E53" s="8">
        <v>5.2</v>
      </c>
      <c r="F53" s="8">
        <v>768</v>
      </c>
      <c r="G53" s="8">
        <f t="shared" si="2"/>
        <v>3993.6</v>
      </c>
      <c r="H53" s="13"/>
    </row>
    <row r="54" spans="1:8" ht="28.5" customHeight="1">
      <c r="A54" s="8">
        <v>42</v>
      </c>
      <c r="B54" s="8" t="s">
        <v>144</v>
      </c>
      <c r="C54" s="9" t="s">
        <v>145</v>
      </c>
      <c r="D54" s="8" t="s">
        <v>146</v>
      </c>
      <c r="E54" s="8">
        <v>0.876</v>
      </c>
      <c r="F54" s="8">
        <v>7285</v>
      </c>
      <c r="G54" s="8">
        <f t="shared" si="2"/>
        <v>6381.66</v>
      </c>
      <c r="H54" s="13"/>
    </row>
    <row r="55" spans="1:8" ht="41.25" customHeight="1">
      <c r="A55" s="8">
        <v>43</v>
      </c>
      <c r="B55" s="8" t="s">
        <v>147</v>
      </c>
      <c r="C55" s="9" t="s">
        <v>148</v>
      </c>
      <c r="D55" s="8" t="s">
        <v>146</v>
      </c>
      <c r="E55" s="8">
        <v>0.94899999999999995</v>
      </c>
      <c r="F55" s="8">
        <v>10729</v>
      </c>
      <c r="G55" s="8">
        <f t="shared" si="2"/>
        <v>10181.821</v>
      </c>
      <c r="H55" s="13"/>
    </row>
    <row r="56" spans="1:8" ht="18" customHeight="1">
      <c r="A56" s="8">
        <v>44</v>
      </c>
      <c r="B56" s="8" t="s">
        <v>149</v>
      </c>
      <c r="C56" s="9" t="s">
        <v>150</v>
      </c>
      <c r="D56" s="8" t="s">
        <v>20</v>
      </c>
      <c r="E56" s="8">
        <v>38.5</v>
      </c>
      <c r="F56" s="8">
        <v>104</v>
      </c>
      <c r="G56" s="8">
        <f t="shared" si="2"/>
        <v>4004</v>
      </c>
      <c r="H56" s="13"/>
    </row>
    <row r="57" spans="1:8" ht="54" customHeight="1">
      <c r="A57" s="8">
        <v>45</v>
      </c>
      <c r="B57" s="8" t="s">
        <v>151</v>
      </c>
      <c r="C57" s="9" t="s">
        <v>152</v>
      </c>
      <c r="D57" s="8" t="s">
        <v>41</v>
      </c>
      <c r="E57" s="8">
        <v>9.52</v>
      </c>
      <c r="F57" s="8">
        <v>67</v>
      </c>
      <c r="G57" s="8">
        <f t="shared" si="2"/>
        <v>637.84</v>
      </c>
      <c r="H57" s="13"/>
    </row>
    <row r="58" spans="1:8" ht="79.5" customHeight="1">
      <c r="A58" s="8">
        <v>46</v>
      </c>
      <c r="B58" s="8" t="s">
        <v>153</v>
      </c>
      <c r="C58" s="9" t="s">
        <v>154</v>
      </c>
      <c r="D58" s="8" t="s">
        <v>41</v>
      </c>
      <c r="E58" s="8">
        <v>9.52</v>
      </c>
      <c r="F58" s="8">
        <v>22</v>
      </c>
      <c r="G58" s="8">
        <f t="shared" si="2"/>
        <v>209.44</v>
      </c>
      <c r="H58" s="13"/>
    </row>
    <row r="59" spans="1:8" ht="36" customHeight="1">
      <c r="A59" s="38" t="s">
        <v>85</v>
      </c>
      <c r="B59" s="39"/>
      <c r="C59" s="40"/>
      <c r="D59" s="8"/>
      <c r="E59" s="8"/>
      <c r="F59" s="10"/>
      <c r="G59" s="10">
        <f>SUM(G5:G58)</f>
        <v>248512.481</v>
      </c>
      <c r="H59" s="13"/>
    </row>
    <row r="60" spans="1:8" ht="36" customHeight="1">
      <c r="A60" s="32" t="s">
        <v>86</v>
      </c>
      <c r="B60" s="33"/>
      <c r="C60" s="33"/>
      <c r="D60" s="33"/>
      <c r="E60" s="33"/>
      <c r="F60" s="33"/>
      <c r="G60" s="33"/>
      <c r="H60" s="34"/>
    </row>
    <row r="61" spans="1:8" ht="33" customHeight="1">
      <c r="A61" s="43" t="s">
        <v>17</v>
      </c>
      <c r="B61" s="43"/>
      <c r="C61" s="43"/>
      <c r="D61" s="43"/>
      <c r="E61" s="43"/>
      <c r="F61" s="43"/>
      <c r="G61" s="44"/>
      <c r="H61" s="43"/>
    </row>
    <row r="62" spans="1:8" ht="57.95" customHeight="1">
      <c r="A62" s="8">
        <v>1</v>
      </c>
      <c r="B62" s="8" t="s">
        <v>21</v>
      </c>
      <c r="C62" s="9" t="s">
        <v>156</v>
      </c>
      <c r="D62" s="8" t="s">
        <v>23</v>
      </c>
      <c r="E62" s="8">
        <v>4</v>
      </c>
      <c r="F62" s="8">
        <v>3358</v>
      </c>
      <c r="G62" s="8">
        <f>E62*F62</f>
        <v>13432</v>
      </c>
      <c r="H62" s="13"/>
    </row>
    <row r="63" spans="1:8" ht="41.25" customHeight="1">
      <c r="A63" s="8">
        <v>2</v>
      </c>
      <c r="B63" s="8" t="s">
        <v>26</v>
      </c>
      <c r="C63" s="9" t="s">
        <v>199</v>
      </c>
      <c r="D63" s="8" t="s">
        <v>23</v>
      </c>
      <c r="E63" s="8">
        <v>4</v>
      </c>
      <c r="F63" s="8">
        <v>17430</v>
      </c>
      <c r="G63" s="8">
        <f>E63*F63</f>
        <v>69720</v>
      </c>
      <c r="H63" s="13"/>
    </row>
    <row r="64" spans="1:8" ht="57.95" customHeight="1">
      <c r="A64" s="8">
        <v>3</v>
      </c>
      <c r="B64" s="8" t="s">
        <v>28</v>
      </c>
      <c r="C64" s="9" t="s">
        <v>230</v>
      </c>
      <c r="D64" s="8" t="s">
        <v>23</v>
      </c>
      <c r="E64" s="8">
        <v>2</v>
      </c>
      <c r="F64" s="8">
        <v>3283</v>
      </c>
      <c r="G64" s="8">
        <f>E64*F64</f>
        <v>6566</v>
      </c>
      <c r="H64" s="13"/>
    </row>
    <row r="65" spans="1:8" ht="33" customHeight="1">
      <c r="A65" s="48" t="s">
        <v>30</v>
      </c>
      <c r="B65" s="49"/>
      <c r="C65" s="49"/>
      <c r="D65" s="49"/>
      <c r="E65" s="49"/>
      <c r="F65" s="49"/>
      <c r="G65" s="49"/>
      <c r="H65" s="50"/>
    </row>
    <row r="66" spans="1:8" ht="111.95" customHeight="1">
      <c r="A66" s="8">
        <v>1</v>
      </c>
      <c r="B66" s="8" t="s">
        <v>34</v>
      </c>
      <c r="C66" s="9" t="s">
        <v>38</v>
      </c>
      <c r="D66" s="8" t="s">
        <v>36</v>
      </c>
      <c r="E66" s="8">
        <v>47</v>
      </c>
      <c r="F66" s="8">
        <v>138</v>
      </c>
      <c r="G66" s="8">
        <f t="shared" ref="G66:G75" si="3">E66*F66</f>
        <v>6486</v>
      </c>
      <c r="H66" s="13"/>
    </row>
    <row r="67" spans="1:8" ht="105" customHeight="1">
      <c r="A67" s="8">
        <v>2</v>
      </c>
      <c r="B67" s="8" t="s">
        <v>97</v>
      </c>
      <c r="C67" s="9" t="s">
        <v>101</v>
      </c>
      <c r="D67" s="8" t="s">
        <v>36</v>
      </c>
      <c r="E67" s="8">
        <v>12</v>
      </c>
      <c r="F67" s="8">
        <v>96</v>
      </c>
      <c r="G67" s="8">
        <f t="shared" si="3"/>
        <v>1152</v>
      </c>
      <c r="H67" s="13"/>
    </row>
    <row r="68" spans="1:8" ht="28.5" customHeight="1">
      <c r="A68" s="8">
        <v>3</v>
      </c>
      <c r="B68" s="8" t="s">
        <v>39</v>
      </c>
      <c r="C68" s="9" t="s">
        <v>40</v>
      </c>
      <c r="D68" s="8" t="s">
        <v>41</v>
      </c>
      <c r="E68" s="8">
        <v>0.34</v>
      </c>
      <c r="F68" s="8">
        <v>3713</v>
      </c>
      <c r="G68" s="8">
        <f t="shared" si="3"/>
        <v>1262.42</v>
      </c>
      <c r="H68" s="13"/>
    </row>
    <row r="69" spans="1:8" ht="54" customHeight="1">
      <c r="A69" s="8">
        <v>4</v>
      </c>
      <c r="B69" s="8" t="s">
        <v>44</v>
      </c>
      <c r="C69" s="9" t="s">
        <v>45</v>
      </c>
      <c r="D69" s="8" t="s">
        <v>20</v>
      </c>
      <c r="E69" s="8">
        <v>16.440000000000001</v>
      </c>
      <c r="F69" s="8">
        <v>119</v>
      </c>
      <c r="G69" s="8">
        <f t="shared" si="3"/>
        <v>1956.36</v>
      </c>
      <c r="H69" s="13"/>
    </row>
    <row r="70" spans="1:8" ht="41.25" customHeight="1">
      <c r="A70" s="8">
        <v>5</v>
      </c>
      <c r="B70" s="8" t="s">
        <v>46</v>
      </c>
      <c r="C70" s="9" t="s">
        <v>47</v>
      </c>
      <c r="D70" s="8" t="s">
        <v>20</v>
      </c>
      <c r="E70" s="8">
        <v>120</v>
      </c>
      <c r="F70" s="8">
        <v>11</v>
      </c>
      <c r="G70" s="8">
        <f t="shared" si="3"/>
        <v>1320</v>
      </c>
      <c r="H70" s="13"/>
    </row>
    <row r="71" spans="1:8" ht="41.25" customHeight="1">
      <c r="A71" s="8">
        <v>6</v>
      </c>
      <c r="B71" s="8" t="s">
        <v>48</v>
      </c>
      <c r="C71" s="9" t="s">
        <v>49</v>
      </c>
      <c r="D71" s="8" t="s">
        <v>20</v>
      </c>
      <c r="E71" s="8">
        <v>120</v>
      </c>
      <c r="F71" s="8">
        <v>11</v>
      </c>
      <c r="G71" s="8">
        <f t="shared" si="3"/>
        <v>1320</v>
      </c>
      <c r="H71" s="13"/>
    </row>
    <row r="72" spans="1:8" ht="54" customHeight="1">
      <c r="A72" s="8">
        <v>7</v>
      </c>
      <c r="B72" s="8" t="s">
        <v>50</v>
      </c>
      <c r="C72" s="9" t="s">
        <v>179</v>
      </c>
      <c r="D72" s="8" t="s">
        <v>52</v>
      </c>
      <c r="E72" s="8">
        <v>6</v>
      </c>
      <c r="F72" s="8">
        <v>88</v>
      </c>
      <c r="G72" s="8">
        <f t="shared" si="3"/>
        <v>528</v>
      </c>
      <c r="H72" s="13"/>
    </row>
    <row r="73" spans="1:8" ht="54" customHeight="1">
      <c r="A73" s="8">
        <v>8</v>
      </c>
      <c r="B73" s="8" t="s">
        <v>53</v>
      </c>
      <c r="C73" s="9" t="s">
        <v>54</v>
      </c>
      <c r="D73" s="8" t="s">
        <v>52</v>
      </c>
      <c r="E73" s="8">
        <v>4</v>
      </c>
      <c r="F73" s="8">
        <v>237</v>
      </c>
      <c r="G73" s="8">
        <f t="shared" si="3"/>
        <v>948</v>
      </c>
      <c r="H73" s="13"/>
    </row>
    <row r="74" spans="1:8" ht="54" customHeight="1">
      <c r="A74" s="8">
        <v>9</v>
      </c>
      <c r="B74" s="8" t="s">
        <v>56</v>
      </c>
      <c r="C74" s="9" t="s">
        <v>231</v>
      </c>
      <c r="D74" s="8" t="s">
        <v>52</v>
      </c>
      <c r="E74" s="8">
        <v>12</v>
      </c>
      <c r="F74" s="8">
        <v>166</v>
      </c>
      <c r="G74" s="8">
        <f t="shared" si="3"/>
        <v>1992</v>
      </c>
      <c r="H74" s="13"/>
    </row>
    <row r="75" spans="1:8" ht="54" customHeight="1">
      <c r="A75" s="8">
        <v>10</v>
      </c>
      <c r="B75" s="8" t="s">
        <v>59</v>
      </c>
      <c r="C75" s="9" t="s">
        <v>202</v>
      </c>
      <c r="D75" s="8" t="s">
        <v>52</v>
      </c>
      <c r="E75" s="8">
        <v>8</v>
      </c>
      <c r="F75" s="8">
        <v>100</v>
      </c>
      <c r="G75" s="8">
        <f t="shared" si="3"/>
        <v>800</v>
      </c>
      <c r="H75" s="13"/>
    </row>
    <row r="76" spans="1:8" ht="18" customHeight="1">
      <c r="A76" s="32" t="s">
        <v>67</v>
      </c>
      <c r="B76" s="33"/>
      <c r="C76" s="33"/>
      <c r="D76" s="33"/>
      <c r="E76" s="33"/>
      <c r="F76" s="33"/>
      <c r="G76" s="33"/>
      <c r="H76" s="34"/>
    </row>
    <row r="77" spans="1:8" ht="28.5" customHeight="1">
      <c r="A77" s="8">
        <v>1</v>
      </c>
      <c r="B77" s="8" t="s">
        <v>72</v>
      </c>
      <c r="C77" s="9" t="s">
        <v>74</v>
      </c>
      <c r="D77" s="8" t="s">
        <v>36</v>
      </c>
      <c r="E77" s="8">
        <v>86</v>
      </c>
      <c r="F77" s="8">
        <v>16</v>
      </c>
      <c r="G77" s="8">
        <f t="shared" ref="G77:G82" si="4">E77*F77</f>
        <v>1376</v>
      </c>
      <c r="H77" s="13"/>
    </row>
    <row r="78" spans="1:8" ht="28.5" customHeight="1">
      <c r="A78" s="8">
        <v>2</v>
      </c>
      <c r="B78" s="8" t="s">
        <v>72</v>
      </c>
      <c r="C78" s="9" t="s">
        <v>205</v>
      </c>
      <c r="D78" s="8" t="s">
        <v>36</v>
      </c>
      <c r="E78" s="8">
        <v>22</v>
      </c>
      <c r="F78" s="8">
        <v>13</v>
      </c>
      <c r="G78" s="8">
        <f t="shared" si="4"/>
        <v>286</v>
      </c>
      <c r="H78" s="13"/>
    </row>
    <row r="79" spans="1:8" ht="28.5" customHeight="1">
      <c r="A79" s="8">
        <v>3</v>
      </c>
      <c r="B79" s="8" t="s">
        <v>76</v>
      </c>
      <c r="C79" s="9" t="s">
        <v>77</v>
      </c>
      <c r="D79" s="8" t="s">
        <v>23</v>
      </c>
      <c r="E79" s="8">
        <v>4</v>
      </c>
      <c r="F79" s="8">
        <v>433</v>
      </c>
      <c r="G79" s="8">
        <f t="shared" si="4"/>
        <v>1732</v>
      </c>
      <c r="H79" s="13"/>
    </row>
    <row r="80" spans="1:8" ht="41.25" customHeight="1">
      <c r="A80" s="8">
        <v>4</v>
      </c>
      <c r="B80" s="8" t="s">
        <v>80</v>
      </c>
      <c r="C80" s="9" t="s">
        <v>81</v>
      </c>
      <c r="D80" s="8" t="s">
        <v>23</v>
      </c>
      <c r="E80" s="8">
        <v>4</v>
      </c>
      <c r="F80" s="8">
        <v>433</v>
      </c>
      <c r="G80" s="8">
        <f t="shared" si="4"/>
        <v>1732</v>
      </c>
      <c r="H80" s="13"/>
    </row>
    <row r="81" spans="1:8" ht="28.5" customHeight="1">
      <c r="A81" s="8">
        <v>5</v>
      </c>
      <c r="B81" s="8" t="s">
        <v>206</v>
      </c>
      <c r="C81" s="9" t="s">
        <v>207</v>
      </c>
      <c r="D81" s="8" t="s">
        <v>23</v>
      </c>
      <c r="E81" s="8">
        <v>2</v>
      </c>
      <c r="F81" s="8">
        <v>174</v>
      </c>
      <c r="G81" s="8">
        <f t="shared" si="4"/>
        <v>348</v>
      </c>
      <c r="H81" s="13"/>
    </row>
    <row r="82" spans="1:8" ht="28.5" customHeight="1">
      <c r="A82" s="8">
        <v>6</v>
      </c>
      <c r="B82" s="8" t="s">
        <v>82</v>
      </c>
      <c r="C82" s="9" t="s">
        <v>83</v>
      </c>
      <c r="D82" s="8" t="s">
        <v>84</v>
      </c>
      <c r="E82" s="8">
        <v>0.5</v>
      </c>
      <c r="F82" s="8">
        <v>12398</v>
      </c>
      <c r="G82" s="8">
        <f t="shared" si="4"/>
        <v>6199</v>
      </c>
      <c r="H82" s="13"/>
    </row>
    <row r="83" spans="1:8" ht="30" customHeight="1">
      <c r="A83" s="38" t="s">
        <v>88</v>
      </c>
      <c r="B83" s="39"/>
      <c r="C83" s="40"/>
      <c r="D83" s="8"/>
      <c r="E83" s="8"/>
      <c r="F83" s="10"/>
      <c r="G83" s="10">
        <f>SUM(G62:G82)</f>
        <v>119155.78</v>
      </c>
      <c r="H83" s="13"/>
    </row>
    <row r="84" spans="1:8" ht="30" customHeight="1">
      <c r="A84" s="36" t="s">
        <v>89</v>
      </c>
      <c r="B84" s="36"/>
      <c r="C84" s="37"/>
      <c r="D84" s="36"/>
      <c r="E84" s="36"/>
      <c r="F84" s="36"/>
      <c r="G84" s="11">
        <f>G83+G59</f>
        <v>367668.261</v>
      </c>
      <c r="H84" s="13"/>
    </row>
  </sheetData>
  <mergeCells count="11">
    <mergeCell ref="A84:F84"/>
    <mergeCell ref="A60:H60"/>
    <mergeCell ref="A61:H61"/>
    <mergeCell ref="A65:H65"/>
    <mergeCell ref="A76:H76"/>
    <mergeCell ref="A83:C83"/>
    <mergeCell ref="A1:H1"/>
    <mergeCell ref="A3:H3"/>
    <mergeCell ref="A4:H4"/>
    <mergeCell ref="A12:H12"/>
    <mergeCell ref="A59:C59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scale="93" orientation="portrait" r:id="rId1"/>
  <headerFooter>
    <oddFooter>&amp;C第 &amp;P 页，共 &amp;N 页</oddFooter>
  </headerFooter>
  <rowBreaks count="1" manualBreakCount="1">
    <brk id="5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topLeftCell="A85" zoomScaleNormal="100" workbookViewId="0">
      <selection activeCell="A2" sqref="A2:H101"/>
    </sheetView>
  </sheetViews>
  <sheetFormatPr defaultColWidth="9" defaultRowHeight="11.25"/>
  <cols>
    <col min="1" max="1" width="6.33203125" style="1" customWidth="1"/>
    <col min="2" max="2" width="15.5" style="1" customWidth="1"/>
    <col min="3" max="3" width="24.5" style="2" customWidth="1"/>
    <col min="4" max="4" width="7.33203125" style="1" customWidth="1"/>
    <col min="5" max="5" width="5.83203125" style="1" customWidth="1"/>
    <col min="6" max="6" width="11.5" style="1" customWidth="1"/>
    <col min="7" max="7" width="14.33203125" style="1" customWidth="1"/>
    <col min="8" max="8" width="8" style="1" customWidth="1"/>
    <col min="9" max="16384" width="9" style="1"/>
  </cols>
  <sheetData>
    <row r="1" spans="1:8" ht="39.75" customHeight="1">
      <c r="A1" s="26" t="s">
        <v>232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18" customHeight="1">
      <c r="A3" s="3"/>
      <c r="B3" s="3" t="s">
        <v>16</v>
      </c>
      <c r="C3" s="4"/>
      <c r="D3" s="3"/>
      <c r="E3" s="3"/>
      <c r="F3" s="3"/>
      <c r="G3" s="3"/>
      <c r="H3" s="6"/>
    </row>
    <row r="4" spans="1:8" ht="24.95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53.1" customHeight="1">
      <c r="A5" s="8">
        <v>1</v>
      </c>
      <c r="B5" s="8" t="s">
        <v>21</v>
      </c>
      <c r="C5" s="9" t="s">
        <v>233</v>
      </c>
      <c r="D5" s="8" t="s">
        <v>23</v>
      </c>
      <c r="E5" s="8">
        <v>2</v>
      </c>
      <c r="F5" s="8">
        <v>4162.6000000000004</v>
      </c>
      <c r="G5" s="10">
        <f t="shared" ref="G5:G8" si="0">E5*F5</f>
        <v>8325.2000000000007</v>
      </c>
      <c r="H5" s="6"/>
    </row>
    <row r="6" spans="1:8" ht="41.25" customHeight="1">
      <c r="A6" s="8">
        <v>2</v>
      </c>
      <c r="B6" s="8" t="s">
        <v>26</v>
      </c>
      <c r="C6" s="9" t="s">
        <v>27</v>
      </c>
      <c r="D6" s="8" t="s">
        <v>23</v>
      </c>
      <c r="E6" s="8">
        <v>2</v>
      </c>
      <c r="F6" s="8">
        <v>21049.35</v>
      </c>
      <c r="G6" s="10">
        <f t="shared" si="0"/>
        <v>42098.7</v>
      </c>
      <c r="H6" s="6"/>
    </row>
    <row r="7" spans="1:8" ht="70.5" customHeight="1">
      <c r="A7" s="8">
        <v>3</v>
      </c>
      <c r="B7" s="8" t="s">
        <v>28</v>
      </c>
      <c r="C7" s="9" t="s">
        <v>234</v>
      </c>
      <c r="D7" s="8" t="s">
        <v>23</v>
      </c>
      <c r="E7" s="8">
        <v>2</v>
      </c>
      <c r="F7" s="8">
        <v>3283.43</v>
      </c>
      <c r="G7" s="10">
        <f t="shared" si="0"/>
        <v>6566.86</v>
      </c>
      <c r="H7" s="6"/>
    </row>
    <row r="8" spans="1:8" ht="54" customHeight="1">
      <c r="A8" s="8">
        <v>4</v>
      </c>
      <c r="B8" s="8" t="s">
        <v>95</v>
      </c>
      <c r="C8" s="9" t="s">
        <v>235</v>
      </c>
      <c r="D8" s="8" t="s">
        <v>23</v>
      </c>
      <c r="E8" s="8">
        <v>2</v>
      </c>
      <c r="F8" s="8">
        <v>38762.74</v>
      </c>
      <c r="G8" s="10">
        <f t="shared" si="0"/>
        <v>77525.48</v>
      </c>
      <c r="H8" s="6"/>
    </row>
    <row r="9" spans="1:8" ht="30.95" customHeight="1">
      <c r="A9" s="51" t="s">
        <v>30</v>
      </c>
      <c r="B9" s="52"/>
      <c r="C9" s="52"/>
      <c r="D9" s="52"/>
      <c r="E9" s="52"/>
      <c r="F9" s="52"/>
      <c r="G9" s="52"/>
      <c r="H9" s="53"/>
    </row>
    <row r="10" spans="1:8" ht="105" customHeight="1">
      <c r="A10" s="8">
        <v>1</v>
      </c>
      <c r="B10" s="8" t="s">
        <v>97</v>
      </c>
      <c r="C10" s="9" t="s">
        <v>98</v>
      </c>
      <c r="D10" s="8" t="s">
        <v>36</v>
      </c>
      <c r="E10" s="8">
        <v>72.2</v>
      </c>
      <c r="F10" s="8">
        <v>165.88</v>
      </c>
      <c r="G10" s="10">
        <f t="shared" ref="G10:G55" si="1">E10*F10</f>
        <v>11976.536</v>
      </c>
      <c r="H10" s="6"/>
    </row>
    <row r="11" spans="1:8" ht="110.1" customHeight="1">
      <c r="A11" s="8">
        <v>2</v>
      </c>
      <c r="B11" s="8" t="s">
        <v>97</v>
      </c>
      <c r="C11" s="9" t="s">
        <v>99</v>
      </c>
      <c r="D11" s="8" t="s">
        <v>36</v>
      </c>
      <c r="E11" s="8">
        <v>132.4</v>
      </c>
      <c r="F11" s="8">
        <v>142.03</v>
      </c>
      <c r="G11" s="10">
        <f t="shared" si="1"/>
        <v>18804.772000000001</v>
      </c>
      <c r="H11" s="6"/>
    </row>
    <row r="12" spans="1:8" ht="108" customHeight="1">
      <c r="A12" s="8">
        <v>3</v>
      </c>
      <c r="B12" s="8" t="s">
        <v>97</v>
      </c>
      <c r="C12" s="9" t="s">
        <v>100</v>
      </c>
      <c r="D12" s="8" t="s">
        <v>36</v>
      </c>
      <c r="E12" s="8">
        <v>56.8</v>
      </c>
      <c r="F12" s="8">
        <v>113.73</v>
      </c>
      <c r="G12" s="10">
        <f t="shared" si="1"/>
        <v>6459.8639999999996</v>
      </c>
      <c r="H12" s="6"/>
    </row>
    <row r="13" spans="1:8" ht="107.1" customHeight="1">
      <c r="A13" s="8">
        <v>4</v>
      </c>
      <c r="B13" s="8" t="s">
        <v>97</v>
      </c>
      <c r="C13" s="9" t="s">
        <v>160</v>
      </c>
      <c r="D13" s="8" t="s">
        <v>36</v>
      </c>
      <c r="E13" s="8">
        <v>333.8</v>
      </c>
      <c r="F13" s="8">
        <v>89.91</v>
      </c>
      <c r="G13" s="10">
        <f t="shared" si="1"/>
        <v>30011.957999999999</v>
      </c>
      <c r="H13" s="6"/>
    </row>
    <row r="14" spans="1:8" ht="123" customHeight="1">
      <c r="A14" s="8">
        <v>5</v>
      </c>
      <c r="B14" s="8" t="s">
        <v>103</v>
      </c>
      <c r="C14" s="9" t="s">
        <v>236</v>
      </c>
      <c r="D14" s="8" t="s">
        <v>36</v>
      </c>
      <c r="E14" s="8">
        <v>96</v>
      </c>
      <c r="F14" s="8">
        <v>53.98</v>
      </c>
      <c r="G14" s="10">
        <f t="shared" si="1"/>
        <v>5182.08</v>
      </c>
      <c r="H14" s="6"/>
    </row>
    <row r="15" spans="1:8" ht="117.75" customHeight="1">
      <c r="A15" s="8">
        <v>6</v>
      </c>
      <c r="B15" s="8" t="s">
        <v>103</v>
      </c>
      <c r="C15" s="9" t="s">
        <v>162</v>
      </c>
      <c r="D15" s="8" t="s">
        <v>36</v>
      </c>
      <c r="E15" s="8">
        <v>96</v>
      </c>
      <c r="F15" s="8">
        <v>51.94</v>
      </c>
      <c r="G15" s="10">
        <f t="shared" si="1"/>
        <v>4986.24</v>
      </c>
      <c r="H15" s="6"/>
    </row>
    <row r="16" spans="1:8" ht="117.75" customHeight="1">
      <c r="A16" s="8">
        <v>7</v>
      </c>
      <c r="B16" s="8" t="s">
        <v>103</v>
      </c>
      <c r="C16" s="9" t="s">
        <v>105</v>
      </c>
      <c r="D16" s="8" t="s">
        <v>36</v>
      </c>
      <c r="E16" s="8">
        <v>96</v>
      </c>
      <c r="F16" s="8">
        <v>38.51</v>
      </c>
      <c r="G16" s="10">
        <f t="shared" si="1"/>
        <v>3696.96</v>
      </c>
      <c r="H16" s="6"/>
    </row>
    <row r="17" spans="1:8" ht="117.75" customHeight="1">
      <c r="A17" s="8">
        <v>8</v>
      </c>
      <c r="B17" s="8" t="s">
        <v>103</v>
      </c>
      <c r="C17" s="9" t="s">
        <v>106</v>
      </c>
      <c r="D17" s="8" t="s">
        <v>36</v>
      </c>
      <c r="E17" s="8">
        <v>496</v>
      </c>
      <c r="F17" s="8">
        <v>31.82</v>
      </c>
      <c r="G17" s="10">
        <f t="shared" si="1"/>
        <v>15782.72</v>
      </c>
      <c r="H17" s="6"/>
    </row>
    <row r="18" spans="1:8" ht="28.5" customHeight="1">
      <c r="A18" s="8">
        <v>9</v>
      </c>
      <c r="B18" s="8" t="s">
        <v>39</v>
      </c>
      <c r="C18" s="9" t="s">
        <v>40</v>
      </c>
      <c r="D18" s="8" t="s">
        <v>41</v>
      </c>
      <c r="E18" s="8">
        <v>14.69</v>
      </c>
      <c r="F18" s="8">
        <v>3714.15</v>
      </c>
      <c r="G18" s="10">
        <f t="shared" si="1"/>
        <v>54560.863499999999</v>
      </c>
      <c r="H18" s="6"/>
    </row>
    <row r="19" spans="1:8" ht="28.5" customHeight="1">
      <c r="A19" s="8">
        <v>10</v>
      </c>
      <c r="B19" s="8" t="s">
        <v>42</v>
      </c>
      <c r="C19" s="9" t="s">
        <v>43</v>
      </c>
      <c r="D19" s="8" t="s">
        <v>20</v>
      </c>
      <c r="E19" s="8">
        <v>118</v>
      </c>
      <c r="F19" s="8">
        <v>29.59</v>
      </c>
      <c r="G19" s="10">
        <f t="shared" si="1"/>
        <v>3491.62</v>
      </c>
      <c r="H19" s="6"/>
    </row>
    <row r="20" spans="1:8" ht="54" customHeight="1">
      <c r="A20" s="8">
        <v>11</v>
      </c>
      <c r="B20" s="8" t="s">
        <v>44</v>
      </c>
      <c r="C20" s="9" t="s">
        <v>45</v>
      </c>
      <c r="D20" s="8" t="s">
        <v>20</v>
      </c>
      <c r="E20" s="8">
        <v>538.41</v>
      </c>
      <c r="F20" s="8">
        <v>121.33</v>
      </c>
      <c r="G20" s="10">
        <f t="shared" si="1"/>
        <v>65325.285300000003</v>
      </c>
      <c r="H20" s="6"/>
    </row>
    <row r="21" spans="1:8" ht="41.25" customHeight="1">
      <c r="A21" s="8">
        <v>12</v>
      </c>
      <c r="B21" s="8" t="s">
        <v>46</v>
      </c>
      <c r="C21" s="9" t="s">
        <v>47</v>
      </c>
      <c r="D21" s="8" t="s">
        <v>20</v>
      </c>
      <c r="E21" s="8">
        <v>240</v>
      </c>
      <c r="F21" s="8">
        <v>11.29</v>
      </c>
      <c r="G21" s="10">
        <f t="shared" si="1"/>
        <v>2709.6</v>
      </c>
      <c r="H21" s="6"/>
    </row>
    <row r="22" spans="1:8" ht="44.1" customHeight="1">
      <c r="A22" s="8">
        <v>13</v>
      </c>
      <c r="B22" s="8" t="s">
        <v>48</v>
      </c>
      <c r="C22" s="9" t="s">
        <v>237</v>
      </c>
      <c r="D22" s="8" t="s">
        <v>20</v>
      </c>
      <c r="E22" s="8">
        <v>240</v>
      </c>
      <c r="F22" s="8">
        <v>11.28</v>
      </c>
      <c r="G22" s="10">
        <f t="shared" si="1"/>
        <v>2707.2</v>
      </c>
      <c r="H22" s="6"/>
    </row>
    <row r="23" spans="1:8" ht="54" customHeight="1">
      <c r="A23" s="8">
        <v>14</v>
      </c>
      <c r="B23" s="8" t="s">
        <v>50</v>
      </c>
      <c r="C23" s="9" t="s">
        <v>216</v>
      </c>
      <c r="D23" s="8" t="s">
        <v>52</v>
      </c>
      <c r="E23" s="8">
        <v>6</v>
      </c>
      <c r="F23" s="8">
        <v>259.5</v>
      </c>
      <c r="G23" s="10">
        <f t="shared" si="1"/>
        <v>1557</v>
      </c>
      <c r="H23" s="6"/>
    </row>
    <row r="24" spans="1:8" ht="54" customHeight="1">
      <c r="A24" s="8">
        <v>15</v>
      </c>
      <c r="B24" s="8" t="s">
        <v>50</v>
      </c>
      <c r="C24" s="9" t="s">
        <v>107</v>
      </c>
      <c r="D24" s="8" t="s">
        <v>52</v>
      </c>
      <c r="E24" s="8">
        <v>160</v>
      </c>
      <c r="F24" s="8">
        <v>65.58</v>
      </c>
      <c r="G24" s="10">
        <f t="shared" si="1"/>
        <v>10492.8</v>
      </c>
      <c r="H24" s="6"/>
    </row>
    <row r="25" spans="1:8" ht="28.5" customHeight="1">
      <c r="A25" s="8">
        <v>16</v>
      </c>
      <c r="B25" s="8" t="s">
        <v>108</v>
      </c>
      <c r="C25" s="9" t="s">
        <v>109</v>
      </c>
      <c r="D25" s="8" t="s">
        <v>52</v>
      </c>
      <c r="E25" s="8">
        <v>2</v>
      </c>
      <c r="F25" s="8">
        <v>65.150000000000006</v>
      </c>
      <c r="G25" s="10">
        <f t="shared" si="1"/>
        <v>130.30000000000001</v>
      </c>
      <c r="H25" s="6"/>
    </row>
    <row r="26" spans="1:8" ht="41.25" customHeight="1">
      <c r="A26" s="8">
        <v>17</v>
      </c>
      <c r="B26" s="8" t="s">
        <v>110</v>
      </c>
      <c r="C26" s="9" t="s">
        <v>238</v>
      </c>
      <c r="D26" s="8" t="s">
        <v>52</v>
      </c>
      <c r="E26" s="8">
        <v>4</v>
      </c>
      <c r="F26" s="8">
        <v>453.55</v>
      </c>
      <c r="G26" s="10">
        <f t="shared" si="1"/>
        <v>1814.2</v>
      </c>
      <c r="H26" s="6"/>
    </row>
    <row r="27" spans="1:8" ht="41.25" customHeight="1">
      <c r="A27" s="8">
        <v>18</v>
      </c>
      <c r="B27" s="8" t="s">
        <v>110</v>
      </c>
      <c r="C27" s="9" t="s">
        <v>180</v>
      </c>
      <c r="D27" s="8" t="s">
        <v>52</v>
      </c>
      <c r="E27" s="8">
        <v>2</v>
      </c>
      <c r="F27" s="8">
        <v>342.22</v>
      </c>
      <c r="G27" s="10">
        <f t="shared" si="1"/>
        <v>684.44</v>
      </c>
      <c r="H27" s="6"/>
    </row>
    <row r="28" spans="1:8" ht="47.1" customHeight="1">
      <c r="A28" s="8">
        <v>19</v>
      </c>
      <c r="B28" s="8" t="s">
        <v>53</v>
      </c>
      <c r="C28" s="9" t="s">
        <v>195</v>
      </c>
      <c r="D28" s="8" t="s">
        <v>52</v>
      </c>
      <c r="E28" s="8">
        <v>4</v>
      </c>
      <c r="F28" s="8">
        <v>573.4</v>
      </c>
      <c r="G28" s="10">
        <f t="shared" si="1"/>
        <v>2293.6</v>
      </c>
      <c r="H28" s="6"/>
    </row>
    <row r="29" spans="1:8" ht="47.1" customHeight="1">
      <c r="A29" s="8">
        <v>20</v>
      </c>
      <c r="B29" s="8" t="s">
        <v>53</v>
      </c>
      <c r="C29" s="9" t="s">
        <v>55</v>
      </c>
      <c r="D29" s="8" t="s">
        <v>52</v>
      </c>
      <c r="E29" s="8">
        <v>12</v>
      </c>
      <c r="F29" s="8">
        <v>313.39999999999998</v>
      </c>
      <c r="G29" s="10">
        <f t="shared" si="1"/>
        <v>3760.8</v>
      </c>
      <c r="H29" s="6"/>
    </row>
    <row r="30" spans="1:8" ht="47.1" customHeight="1">
      <c r="A30" s="8">
        <v>21</v>
      </c>
      <c r="B30" s="8" t="s">
        <v>53</v>
      </c>
      <c r="C30" s="9" t="s">
        <v>54</v>
      </c>
      <c r="D30" s="8" t="s">
        <v>52</v>
      </c>
      <c r="E30" s="8">
        <v>2</v>
      </c>
      <c r="F30" s="8">
        <v>153.55000000000001</v>
      </c>
      <c r="G30" s="10">
        <f t="shared" si="1"/>
        <v>307.10000000000002</v>
      </c>
      <c r="H30" s="6"/>
    </row>
    <row r="31" spans="1:8" ht="47.1" customHeight="1">
      <c r="A31" s="8">
        <v>22</v>
      </c>
      <c r="B31" s="8" t="s">
        <v>56</v>
      </c>
      <c r="C31" s="9" t="s">
        <v>57</v>
      </c>
      <c r="D31" s="8" t="s">
        <v>52</v>
      </c>
      <c r="E31" s="8">
        <v>24</v>
      </c>
      <c r="F31" s="8">
        <v>225.46</v>
      </c>
      <c r="G31" s="10">
        <f t="shared" si="1"/>
        <v>5411.04</v>
      </c>
      <c r="H31" s="6"/>
    </row>
    <row r="32" spans="1:8" ht="47.1" customHeight="1">
      <c r="A32" s="8">
        <v>23</v>
      </c>
      <c r="B32" s="8" t="s">
        <v>56</v>
      </c>
      <c r="C32" s="9" t="s">
        <v>58</v>
      </c>
      <c r="D32" s="8" t="s">
        <v>52</v>
      </c>
      <c r="E32" s="8">
        <v>8</v>
      </c>
      <c r="F32" s="8">
        <v>624.14</v>
      </c>
      <c r="G32" s="10">
        <f t="shared" si="1"/>
        <v>4993.12</v>
      </c>
      <c r="H32" s="6"/>
    </row>
    <row r="33" spans="1:8" ht="54" customHeight="1">
      <c r="A33" s="8">
        <v>24</v>
      </c>
      <c r="B33" s="8" t="s">
        <v>59</v>
      </c>
      <c r="C33" s="9" t="s">
        <v>60</v>
      </c>
      <c r="D33" s="8" t="s">
        <v>52</v>
      </c>
      <c r="E33" s="8">
        <v>16</v>
      </c>
      <c r="F33" s="8">
        <v>217.03</v>
      </c>
      <c r="G33" s="10">
        <f t="shared" si="1"/>
        <v>3472.48</v>
      </c>
      <c r="H33" s="6"/>
    </row>
    <row r="34" spans="1:8" ht="28.5" customHeight="1">
      <c r="A34" s="8">
        <v>25</v>
      </c>
      <c r="B34" s="8" t="s">
        <v>116</v>
      </c>
      <c r="C34" s="9" t="s">
        <v>117</v>
      </c>
      <c r="D34" s="8" t="s">
        <v>52</v>
      </c>
      <c r="E34" s="8">
        <v>4</v>
      </c>
      <c r="F34" s="8">
        <v>203.14</v>
      </c>
      <c r="G34" s="10">
        <f t="shared" si="1"/>
        <v>812.56</v>
      </c>
      <c r="H34" s="6"/>
    </row>
    <row r="35" spans="1:8" ht="28.5" customHeight="1">
      <c r="A35" s="8">
        <v>26</v>
      </c>
      <c r="B35" s="8" t="s">
        <v>118</v>
      </c>
      <c r="C35" s="9" t="s">
        <v>119</v>
      </c>
      <c r="D35" s="8" t="s">
        <v>120</v>
      </c>
      <c r="E35" s="8">
        <v>2</v>
      </c>
      <c r="F35" s="8">
        <v>446.48</v>
      </c>
      <c r="G35" s="10">
        <f t="shared" si="1"/>
        <v>892.96</v>
      </c>
      <c r="H35" s="6"/>
    </row>
    <row r="36" spans="1:8" ht="18" customHeight="1">
      <c r="A36" s="8">
        <v>27</v>
      </c>
      <c r="B36" s="8" t="s">
        <v>61</v>
      </c>
      <c r="C36" s="9" t="s">
        <v>62</v>
      </c>
      <c r="D36" s="8" t="s">
        <v>23</v>
      </c>
      <c r="E36" s="8">
        <v>2</v>
      </c>
      <c r="F36" s="8">
        <v>143.9</v>
      </c>
      <c r="G36" s="10">
        <f t="shared" si="1"/>
        <v>287.8</v>
      </c>
      <c r="H36" s="6"/>
    </row>
    <row r="37" spans="1:8" ht="18" customHeight="1">
      <c r="A37" s="8">
        <v>28</v>
      </c>
      <c r="B37" s="8" t="s">
        <v>121</v>
      </c>
      <c r="C37" s="9" t="s">
        <v>122</v>
      </c>
      <c r="D37" s="8" t="s">
        <v>123</v>
      </c>
      <c r="E37" s="8">
        <v>6</v>
      </c>
      <c r="F37" s="8">
        <v>162.16</v>
      </c>
      <c r="G37" s="10">
        <f t="shared" si="1"/>
        <v>972.96</v>
      </c>
      <c r="H37" s="6"/>
    </row>
    <row r="38" spans="1:8" ht="41.25" customHeight="1">
      <c r="A38" s="8">
        <v>29</v>
      </c>
      <c r="B38" s="8" t="s">
        <v>124</v>
      </c>
      <c r="C38" s="9" t="s">
        <v>125</v>
      </c>
      <c r="D38" s="8" t="s">
        <v>36</v>
      </c>
      <c r="E38" s="8">
        <v>1</v>
      </c>
      <c r="F38" s="8">
        <v>175.08</v>
      </c>
      <c r="G38" s="10">
        <f t="shared" si="1"/>
        <v>175.08</v>
      </c>
      <c r="H38" s="6"/>
    </row>
    <row r="39" spans="1:8" ht="18" customHeight="1">
      <c r="A39" s="8">
        <v>30</v>
      </c>
      <c r="B39" s="8" t="s">
        <v>126</v>
      </c>
      <c r="C39" s="9" t="s">
        <v>127</v>
      </c>
      <c r="D39" s="8" t="s">
        <v>52</v>
      </c>
      <c r="E39" s="8">
        <v>3</v>
      </c>
      <c r="F39" s="8">
        <v>60.3</v>
      </c>
      <c r="G39" s="10">
        <f t="shared" si="1"/>
        <v>180.9</v>
      </c>
      <c r="H39" s="6"/>
    </row>
    <row r="40" spans="1:8" ht="41.25" customHeight="1">
      <c r="A40" s="8">
        <v>31</v>
      </c>
      <c r="B40" s="8" t="s">
        <v>63</v>
      </c>
      <c r="C40" s="9" t="s">
        <v>64</v>
      </c>
      <c r="D40" s="8" t="s">
        <v>33</v>
      </c>
      <c r="E40" s="8">
        <v>120</v>
      </c>
      <c r="F40" s="8">
        <v>18.66</v>
      </c>
      <c r="G40" s="10">
        <f t="shared" si="1"/>
        <v>2239.1999999999998</v>
      </c>
      <c r="H40" s="6"/>
    </row>
    <row r="41" spans="1:8" ht="54" customHeight="1">
      <c r="A41" s="8">
        <v>32</v>
      </c>
      <c r="B41" s="8" t="s">
        <v>128</v>
      </c>
      <c r="C41" s="9" t="s">
        <v>129</v>
      </c>
      <c r="D41" s="8" t="s">
        <v>52</v>
      </c>
      <c r="E41" s="8">
        <v>128</v>
      </c>
      <c r="F41" s="8">
        <v>16.12</v>
      </c>
      <c r="G41" s="10">
        <f t="shared" si="1"/>
        <v>2063.36</v>
      </c>
      <c r="H41" s="6"/>
    </row>
    <row r="42" spans="1:8" ht="35.1" customHeight="1">
      <c r="A42" s="8">
        <v>33</v>
      </c>
      <c r="B42" s="8" t="s">
        <v>130</v>
      </c>
      <c r="C42" s="9" t="s">
        <v>131</v>
      </c>
      <c r="D42" s="8" t="s">
        <v>36</v>
      </c>
      <c r="E42" s="8">
        <v>60</v>
      </c>
      <c r="F42" s="8">
        <v>48.64</v>
      </c>
      <c r="G42" s="10">
        <f t="shared" si="1"/>
        <v>2918.4</v>
      </c>
      <c r="H42" s="6"/>
    </row>
    <row r="43" spans="1:8" ht="35.1" customHeight="1">
      <c r="A43" s="8">
        <v>34</v>
      </c>
      <c r="B43" s="8" t="s">
        <v>130</v>
      </c>
      <c r="C43" s="9" t="s">
        <v>132</v>
      </c>
      <c r="D43" s="8" t="s">
        <v>36</v>
      </c>
      <c r="E43" s="8">
        <v>12</v>
      </c>
      <c r="F43" s="8">
        <v>32.49</v>
      </c>
      <c r="G43" s="10">
        <f t="shared" si="1"/>
        <v>389.88</v>
      </c>
      <c r="H43" s="6"/>
    </row>
    <row r="44" spans="1:8" ht="35.1" customHeight="1">
      <c r="A44" s="8">
        <v>35</v>
      </c>
      <c r="B44" s="8" t="s">
        <v>130</v>
      </c>
      <c r="C44" s="9" t="s">
        <v>133</v>
      </c>
      <c r="D44" s="8" t="s">
        <v>36</v>
      </c>
      <c r="E44" s="8">
        <v>69.099999999999994</v>
      </c>
      <c r="F44" s="8">
        <v>23.42</v>
      </c>
      <c r="G44" s="10">
        <f t="shared" si="1"/>
        <v>1618.3219999999999</v>
      </c>
      <c r="H44" s="6"/>
    </row>
    <row r="45" spans="1:8" ht="25.5" customHeight="1">
      <c r="A45" s="8">
        <v>36</v>
      </c>
      <c r="B45" s="8" t="s">
        <v>134</v>
      </c>
      <c r="C45" s="9" t="s">
        <v>239</v>
      </c>
      <c r="D45" s="8" t="s">
        <v>36</v>
      </c>
      <c r="E45" s="8">
        <v>40</v>
      </c>
      <c r="F45" s="8">
        <v>37.6</v>
      </c>
      <c r="G45" s="10">
        <f t="shared" si="1"/>
        <v>1504</v>
      </c>
      <c r="H45" s="6"/>
    </row>
    <row r="46" spans="1:8" ht="28.5" customHeight="1">
      <c r="A46" s="8">
        <v>37</v>
      </c>
      <c r="B46" s="8" t="s">
        <v>134</v>
      </c>
      <c r="C46" s="9" t="s">
        <v>135</v>
      </c>
      <c r="D46" s="8" t="s">
        <v>36</v>
      </c>
      <c r="E46" s="8">
        <v>100</v>
      </c>
      <c r="F46" s="8">
        <v>33.9</v>
      </c>
      <c r="G46" s="10">
        <f t="shared" si="1"/>
        <v>3390</v>
      </c>
      <c r="H46" s="6"/>
    </row>
    <row r="47" spans="1:8" ht="32.1" customHeight="1">
      <c r="A47" s="8">
        <v>38</v>
      </c>
      <c r="B47" s="8" t="s">
        <v>136</v>
      </c>
      <c r="C47" s="9" t="s">
        <v>137</v>
      </c>
      <c r="D47" s="8" t="s">
        <v>52</v>
      </c>
      <c r="E47" s="8">
        <v>6</v>
      </c>
      <c r="F47" s="8">
        <v>1206.19</v>
      </c>
      <c r="G47" s="10">
        <f t="shared" si="1"/>
        <v>7237.14</v>
      </c>
      <c r="H47" s="6"/>
    </row>
    <row r="48" spans="1:8" ht="27" customHeight="1">
      <c r="A48" s="8">
        <v>39</v>
      </c>
      <c r="B48" s="8" t="s">
        <v>138</v>
      </c>
      <c r="C48" s="9" t="s">
        <v>139</v>
      </c>
      <c r="D48" s="8" t="s">
        <v>20</v>
      </c>
      <c r="E48" s="8">
        <v>16</v>
      </c>
      <c r="F48" s="8">
        <v>317.97000000000003</v>
      </c>
      <c r="G48" s="10">
        <f t="shared" si="1"/>
        <v>5087.5200000000004</v>
      </c>
      <c r="H48" s="6"/>
    </row>
    <row r="49" spans="1:8" ht="54" customHeight="1">
      <c r="A49" s="8">
        <v>40</v>
      </c>
      <c r="B49" s="8" t="s">
        <v>140</v>
      </c>
      <c r="C49" s="9" t="s">
        <v>141</v>
      </c>
      <c r="D49" s="8" t="s">
        <v>41</v>
      </c>
      <c r="E49" s="8">
        <v>4.16</v>
      </c>
      <c r="F49" s="8">
        <v>719.95</v>
      </c>
      <c r="G49" s="10">
        <f t="shared" si="1"/>
        <v>2994.9920000000002</v>
      </c>
      <c r="H49" s="6"/>
    </row>
    <row r="50" spans="1:8" ht="54" customHeight="1">
      <c r="A50" s="8">
        <v>41</v>
      </c>
      <c r="B50" s="8" t="s">
        <v>142</v>
      </c>
      <c r="C50" s="9" t="s">
        <v>143</v>
      </c>
      <c r="D50" s="8" t="s">
        <v>41</v>
      </c>
      <c r="E50" s="8">
        <v>10.4</v>
      </c>
      <c r="F50" s="8">
        <v>724.7</v>
      </c>
      <c r="G50" s="10">
        <f t="shared" si="1"/>
        <v>7536.88</v>
      </c>
      <c r="H50" s="6"/>
    </row>
    <row r="51" spans="1:8" ht="28.5" customHeight="1">
      <c r="A51" s="8">
        <v>42</v>
      </c>
      <c r="B51" s="8" t="s">
        <v>144</v>
      </c>
      <c r="C51" s="9" t="s">
        <v>145</v>
      </c>
      <c r="D51" s="8" t="s">
        <v>146</v>
      </c>
      <c r="E51" s="8">
        <v>1.752</v>
      </c>
      <c r="F51" s="8">
        <v>7285.16</v>
      </c>
      <c r="G51" s="10">
        <f t="shared" si="1"/>
        <v>12763.60032</v>
      </c>
      <c r="H51" s="6"/>
    </row>
    <row r="52" spans="1:8" ht="41.25" customHeight="1">
      <c r="A52" s="8">
        <v>43</v>
      </c>
      <c r="B52" s="8" t="s">
        <v>147</v>
      </c>
      <c r="C52" s="9" t="s">
        <v>148</v>
      </c>
      <c r="D52" s="8" t="s">
        <v>146</v>
      </c>
      <c r="E52" s="8">
        <v>1.8979999999999999</v>
      </c>
      <c r="F52" s="8">
        <v>10729.35</v>
      </c>
      <c r="G52" s="10">
        <f t="shared" si="1"/>
        <v>20364.3063</v>
      </c>
      <c r="H52" s="6"/>
    </row>
    <row r="53" spans="1:8" ht="18" customHeight="1">
      <c r="A53" s="8">
        <v>44</v>
      </c>
      <c r="B53" s="8" t="s">
        <v>149</v>
      </c>
      <c r="C53" s="9" t="s">
        <v>150</v>
      </c>
      <c r="D53" s="8" t="s">
        <v>20</v>
      </c>
      <c r="E53" s="8">
        <v>76.989999999999995</v>
      </c>
      <c r="F53" s="8">
        <v>104.07</v>
      </c>
      <c r="G53" s="10">
        <f t="shared" si="1"/>
        <v>8012.3492999999999</v>
      </c>
      <c r="H53" s="6"/>
    </row>
    <row r="54" spans="1:8" ht="54" customHeight="1">
      <c r="A54" s="8">
        <v>45</v>
      </c>
      <c r="B54" s="8" t="s">
        <v>151</v>
      </c>
      <c r="C54" s="9" t="s">
        <v>152</v>
      </c>
      <c r="D54" s="8" t="s">
        <v>41</v>
      </c>
      <c r="E54" s="8">
        <v>22.4</v>
      </c>
      <c r="F54" s="8">
        <v>67.290000000000006</v>
      </c>
      <c r="G54" s="10">
        <f t="shared" si="1"/>
        <v>1507.296</v>
      </c>
      <c r="H54" s="6"/>
    </row>
    <row r="55" spans="1:8" ht="69.95" customHeight="1">
      <c r="A55" s="8">
        <v>46</v>
      </c>
      <c r="B55" s="8" t="s">
        <v>153</v>
      </c>
      <c r="C55" s="9" t="s">
        <v>154</v>
      </c>
      <c r="D55" s="8" t="s">
        <v>41</v>
      </c>
      <c r="E55" s="8">
        <v>22.4</v>
      </c>
      <c r="F55" s="8">
        <v>22.48</v>
      </c>
      <c r="G55" s="10">
        <f t="shared" si="1"/>
        <v>503.55200000000002</v>
      </c>
      <c r="H55" s="6"/>
    </row>
    <row r="56" spans="1:8" ht="38.1" customHeight="1">
      <c r="A56" s="38" t="s">
        <v>85</v>
      </c>
      <c r="B56" s="39"/>
      <c r="C56" s="40"/>
      <c r="D56" s="8"/>
      <c r="E56" s="8"/>
      <c r="F56" s="10"/>
      <c r="G56" s="10">
        <f>SUM(G5:G55)</f>
        <v>478581.87672</v>
      </c>
      <c r="H56" s="6"/>
    </row>
    <row r="57" spans="1:8" ht="33" customHeight="1">
      <c r="A57" s="32" t="s">
        <v>86</v>
      </c>
      <c r="B57" s="33"/>
      <c r="C57" s="33"/>
      <c r="D57" s="33"/>
      <c r="E57" s="33"/>
      <c r="F57" s="33"/>
      <c r="G57" s="33"/>
      <c r="H57" s="34"/>
    </row>
    <row r="58" spans="1:8" ht="32.1" customHeight="1">
      <c r="A58" s="43" t="s">
        <v>17</v>
      </c>
      <c r="B58" s="43"/>
      <c r="C58" s="43"/>
      <c r="D58" s="43"/>
      <c r="E58" s="43"/>
      <c r="F58" s="43"/>
      <c r="G58" s="44"/>
      <c r="H58" s="43"/>
    </row>
    <row r="59" spans="1:8" ht="71.099999999999994" customHeight="1">
      <c r="A59" s="8">
        <v>1</v>
      </c>
      <c r="B59" s="8" t="s">
        <v>21</v>
      </c>
      <c r="C59" s="9" t="s">
        <v>240</v>
      </c>
      <c r="D59" s="8" t="s">
        <v>23</v>
      </c>
      <c r="E59" s="8">
        <v>2</v>
      </c>
      <c r="F59" s="8">
        <v>3800.8</v>
      </c>
      <c r="G59" s="10">
        <f t="shared" ref="G59:G64" si="2">E59*F59</f>
        <v>7601.6</v>
      </c>
      <c r="H59" s="6"/>
    </row>
    <row r="60" spans="1:8" ht="66.75" customHeight="1">
      <c r="A60" s="8">
        <v>2</v>
      </c>
      <c r="B60" s="8" t="s">
        <v>24</v>
      </c>
      <c r="C60" s="9" t="s">
        <v>241</v>
      </c>
      <c r="D60" s="8" t="s">
        <v>23</v>
      </c>
      <c r="E60" s="8">
        <v>2</v>
      </c>
      <c r="F60" s="8">
        <v>5344.73</v>
      </c>
      <c r="G60" s="10">
        <f t="shared" si="2"/>
        <v>10689.46</v>
      </c>
      <c r="H60" s="6"/>
    </row>
    <row r="61" spans="1:8" ht="41.25" customHeight="1">
      <c r="A61" s="8">
        <v>3</v>
      </c>
      <c r="B61" s="8" t="s">
        <v>26</v>
      </c>
      <c r="C61" s="9" t="s">
        <v>27</v>
      </c>
      <c r="D61" s="8" t="s">
        <v>23</v>
      </c>
      <c r="E61" s="8">
        <v>2</v>
      </c>
      <c r="F61" s="8">
        <v>21049.35</v>
      </c>
      <c r="G61" s="10">
        <f t="shared" si="2"/>
        <v>42098.7</v>
      </c>
      <c r="H61" s="6"/>
    </row>
    <row r="62" spans="1:8" ht="51.95" customHeight="1">
      <c r="A62" s="8">
        <v>4</v>
      </c>
      <c r="B62" s="8" t="s">
        <v>28</v>
      </c>
      <c r="C62" s="9" t="s">
        <v>94</v>
      </c>
      <c r="D62" s="8" t="s">
        <v>23</v>
      </c>
      <c r="E62" s="8">
        <v>2</v>
      </c>
      <c r="F62" s="8">
        <v>3283.44</v>
      </c>
      <c r="G62" s="10">
        <f t="shared" si="2"/>
        <v>6566.88</v>
      </c>
      <c r="H62" s="6"/>
    </row>
    <row r="63" spans="1:8" ht="54" customHeight="1">
      <c r="A63" s="8">
        <v>5</v>
      </c>
      <c r="B63" s="8" t="s">
        <v>95</v>
      </c>
      <c r="C63" s="9" t="s">
        <v>211</v>
      </c>
      <c r="D63" s="8" t="s">
        <v>23</v>
      </c>
      <c r="E63" s="8">
        <v>2</v>
      </c>
      <c r="F63" s="8">
        <v>13524.28</v>
      </c>
      <c r="G63" s="10">
        <f t="shared" si="2"/>
        <v>27048.560000000001</v>
      </c>
      <c r="H63" s="6"/>
    </row>
    <row r="64" spans="1:8" ht="63.95" customHeight="1">
      <c r="A64" s="8">
        <v>6</v>
      </c>
      <c r="B64" s="8" t="s">
        <v>18</v>
      </c>
      <c r="C64" s="9" t="s">
        <v>19</v>
      </c>
      <c r="D64" s="8" t="s">
        <v>20</v>
      </c>
      <c r="E64" s="8">
        <v>212</v>
      </c>
      <c r="F64" s="8">
        <v>581.85</v>
      </c>
      <c r="G64" s="10">
        <f t="shared" si="2"/>
        <v>123352.2</v>
      </c>
      <c r="H64" s="6"/>
    </row>
    <row r="65" spans="1:8" ht="39" customHeight="1">
      <c r="A65" s="51" t="s">
        <v>30</v>
      </c>
      <c r="B65" s="52"/>
      <c r="C65" s="52"/>
      <c r="D65" s="52"/>
      <c r="E65" s="52"/>
      <c r="F65" s="52"/>
      <c r="G65" s="52"/>
      <c r="H65" s="53"/>
    </row>
    <row r="66" spans="1:8" ht="110.1" customHeight="1">
      <c r="A66" s="8">
        <v>1</v>
      </c>
      <c r="B66" s="8" t="s">
        <v>34</v>
      </c>
      <c r="C66" s="9" t="s">
        <v>37</v>
      </c>
      <c r="D66" s="8" t="s">
        <v>36</v>
      </c>
      <c r="E66" s="8">
        <v>271.39999999999998</v>
      </c>
      <c r="F66" s="8">
        <v>194.29</v>
      </c>
      <c r="G66" s="10">
        <f t="shared" ref="G66:G96" si="3">E66*F66</f>
        <v>52730.305999999997</v>
      </c>
      <c r="H66" s="6"/>
    </row>
    <row r="67" spans="1:8" ht="28.5" customHeight="1">
      <c r="A67" s="8">
        <v>2</v>
      </c>
      <c r="B67" s="8" t="s">
        <v>39</v>
      </c>
      <c r="C67" s="9" t="s">
        <v>40</v>
      </c>
      <c r="D67" s="8" t="s">
        <v>41</v>
      </c>
      <c r="E67" s="8">
        <v>3.06</v>
      </c>
      <c r="F67" s="8">
        <v>3714.15</v>
      </c>
      <c r="G67" s="10">
        <f t="shared" si="3"/>
        <v>11365.299000000001</v>
      </c>
      <c r="H67" s="6"/>
    </row>
    <row r="68" spans="1:8" ht="28.5" customHeight="1">
      <c r="A68" s="8">
        <v>3</v>
      </c>
      <c r="B68" s="8" t="s">
        <v>42</v>
      </c>
      <c r="C68" s="9" t="s">
        <v>43</v>
      </c>
      <c r="D68" s="8" t="s">
        <v>20</v>
      </c>
      <c r="E68" s="8">
        <v>37</v>
      </c>
      <c r="F68" s="8">
        <v>29.59</v>
      </c>
      <c r="G68" s="10">
        <f t="shared" si="3"/>
        <v>1094.83</v>
      </c>
      <c r="H68" s="6"/>
    </row>
    <row r="69" spans="1:8" ht="54" customHeight="1">
      <c r="A69" s="8">
        <v>4</v>
      </c>
      <c r="B69" s="8" t="s">
        <v>44</v>
      </c>
      <c r="C69" s="9" t="s">
        <v>45</v>
      </c>
      <c r="D69" s="8" t="s">
        <v>20</v>
      </c>
      <c r="E69" s="8">
        <v>92.26</v>
      </c>
      <c r="F69" s="8">
        <v>121.33</v>
      </c>
      <c r="G69" s="10">
        <f t="shared" si="3"/>
        <v>11193.9058</v>
      </c>
      <c r="H69" s="6"/>
    </row>
    <row r="70" spans="1:8" ht="41.25" customHeight="1">
      <c r="A70" s="8">
        <v>5</v>
      </c>
      <c r="B70" s="8" t="s">
        <v>46</v>
      </c>
      <c r="C70" s="9" t="s">
        <v>47</v>
      </c>
      <c r="D70" s="8" t="s">
        <v>20</v>
      </c>
      <c r="E70" s="8">
        <v>60</v>
      </c>
      <c r="F70" s="8">
        <v>22.55</v>
      </c>
      <c r="G70" s="10">
        <f t="shared" si="3"/>
        <v>1353</v>
      </c>
      <c r="H70" s="6"/>
    </row>
    <row r="71" spans="1:8" ht="41.25" customHeight="1">
      <c r="A71" s="8">
        <v>6</v>
      </c>
      <c r="B71" s="8" t="s">
        <v>48</v>
      </c>
      <c r="C71" s="9" t="s">
        <v>49</v>
      </c>
      <c r="D71" s="8" t="s">
        <v>20</v>
      </c>
      <c r="E71" s="8">
        <v>60</v>
      </c>
      <c r="F71" s="8">
        <v>11.27</v>
      </c>
      <c r="G71" s="10">
        <f t="shared" si="3"/>
        <v>676.2</v>
      </c>
      <c r="H71" s="6"/>
    </row>
    <row r="72" spans="1:8" ht="54" customHeight="1">
      <c r="A72" s="8">
        <v>7</v>
      </c>
      <c r="B72" s="8" t="s">
        <v>50</v>
      </c>
      <c r="C72" s="9" t="s">
        <v>51</v>
      </c>
      <c r="D72" s="8" t="s">
        <v>52</v>
      </c>
      <c r="E72" s="8">
        <v>18</v>
      </c>
      <c r="F72" s="8">
        <v>259.5</v>
      </c>
      <c r="G72" s="10">
        <f t="shared" si="3"/>
        <v>4671</v>
      </c>
      <c r="H72" s="6"/>
    </row>
    <row r="73" spans="1:8" ht="54" customHeight="1">
      <c r="A73" s="8">
        <v>8</v>
      </c>
      <c r="B73" s="8" t="s">
        <v>50</v>
      </c>
      <c r="C73" s="9" t="s">
        <v>165</v>
      </c>
      <c r="D73" s="8" t="s">
        <v>52</v>
      </c>
      <c r="E73" s="8">
        <v>1</v>
      </c>
      <c r="F73" s="8">
        <v>144.19999999999999</v>
      </c>
      <c r="G73" s="10">
        <f t="shared" si="3"/>
        <v>144.19999999999999</v>
      </c>
      <c r="H73" s="6"/>
    </row>
    <row r="74" spans="1:8" ht="41.25" customHeight="1">
      <c r="A74" s="8">
        <v>9</v>
      </c>
      <c r="B74" s="8" t="s">
        <v>110</v>
      </c>
      <c r="C74" s="9" t="s">
        <v>111</v>
      </c>
      <c r="D74" s="8" t="s">
        <v>52</v>
      </c>
      <c r="E74" s="8">
        <v>2</v>
      </c>
      <c r="F74" s="8">
        <v>405.17</v>
      </c>
      <c r="G74" s="10">
        <f t="shared" si="3"/>
        <v>810.34</v>
      </c>
      <c r="H74" s="6"/>
    </row>
    <row r="75" spans="1:8" ht="41.25" customHeight="1">
      <c r="A75" s="8">
        <v>10</v>
      </c>
      <c r="B75" s="8" t="s">
        <v>110</v>
      </c>
      <c r="C75" s="9" t="s">
        <v>112</v>
      </c>
      <c r="D75" s="8" t="s">
        <v>52</v>
      </c>
      <c r="E75" s="8">
        <v>1</v>
      </c>
      <c r="F75" s="8">
        <v>342.22</v>
      </c>
      <c r="G75" s="10">
        <f t="shared" si="3"/>
        <v>342.22</v>
      </c>
      <c r="H75" s="6"/>
    </row>
    <row r="76" spans="1:8" ht="54" customHeight="1">
      <c r="A76" s="8">
        <v>11</v>
      </c>
      <c r="B76" s="8" t="s">
        <v>53</v>
      </c>
      <c r="C76" s="9" t="s">
        <v>54</v>
      </c>
      <c r="D76" s="8" t="s">
        <v>52</v>
      </c>
      <c r="E76" s="8">
        <v>2</v>
      </c>
      <c r="F76" s="8">
        <v>238.06</v>
      </c>
      <c r="G76" s="10">
        <f t="shared" si="3"/>
        <v>476.12</v>
      </c>
      <c r="H76" s="6"/>
    </row>
    <row r="77" spans="1:8" ht="54" customHeight="1">
      <c r="A77" s="8">
        <v>12</v>
      </c>
      <c r="B77" s="8" t="s">
        <v>53</v>
      </c>
      <c r="C77" s="9" t="s">
        <v>55</v>
      </c>
      <c r="D77" s="8" t="s">
        <v>52</v>
      </c>
      <c r="E77" s="8">
        <v>4</v>
      </c>
      <c r="F77" s="8">
        <v>313.39999999999998</v>
      </c>
      <c r="G77" s="10">
        <f t="shared" si="3"/>
        <v>1253.5999999999999</v>
      </c>
      <c r="H77" s="6"/>
    </row>
    <row r="78" spans="1:8" ht="54" customHeight="1">
      <c r="A78" s="8">
        <v>13</v>
      </c>
      <c r="B78" s="8" t="s">
        <v>53</v>
      </c>
      <c r="C78" s="9" t="s">
        <v>242</v>
      </c>
      <c r="D78" s="8" t="s">
        <v>52</v>
      </c>
      <c r="E78" s="8">
        <v>1</v>
      </c>
      <c r="F78" s="8">
        <v>153.54</v>
      </c>
      <c r="G78" s="10">
        <f t="shared" si="3"/>
        <v>153.54</v>
      </c>
      <c r="H78" s="6"/>
    </row>
    <row r="79" spans="1:8" ht="54" customHeight="1">
      <c r="A79" s="8">
        <v>14</v>
      </c>
      <c r="B79" s="8" t="s">
        <v>56</v>
      </c>
      <c r="C79" s="9" t="s">
        <v>213</v>
      </c>
      <c r="D79" s="8" t="s">
        <v>52</v>
      </c>
      <c r="E79" s="8">
        <v>10</v>
      </c>
      <c r="F79" s="8">
        <v>225.46</v>
      </c>
      <c r="G79" s="10">
        <f t="shared" si="3"/>
        <v>2254.6</v>
      </c>
      <c r="H79" s="6"/>
    </row>
    <row r="80" spans="1:8" ht="54" customHeight="1">
      <c r="A80" s="8">
        <v>15</v>
      </c>
      <c r="B80" s="8" t="s">
        <v>59</v>
      </c>
      <c r="C80" s="9" t="s">
        <v>115</v>
      </c>
      <c r="D80" s="8" t="s">
        <v>52</v>
      </c>
      <c r="E80" s="8">
        <v>6</v>
      </c>
      <c r="F80" s="8">
        <v>132.69999999999999</v>
      </c>
      <c r="G80" s="10">
        <f t="shared" si="3"/>
        <v>796.2</v>
      </c>
      <c r="H80" s="6"/>
    </row>
    <row r="81" spans="1:8" ht="28.5" customHeight="1">
      <c r="A81" s="8">
        <v>16</v>
      </c>
      <c r="B81" s="8" t="s">
        <v>116</v>
      </c>
      <c r="C81" s="9" t="s">
        <v>117</v>
      </c>
      <c r="D81" s="8" t="s">
        <v>52</v>
      </c>
      <c r="E81" s="8">
        <v>2</v>
      </c>
      <c r="F81" s="8">
        <v>203.14</v>
      </c>
      <c r="G81" s="10">
        <f t="shared" si="3"/>
        <v>406.28</v>
      </c>
      <c r="H81" s="6"/>
    </row>
    <row r="82" spans="1:8" ht="28.5" customHeight="1">
      <c r="A82" s="8">
        <v>17</v>
      </c>
      <c r="B82" s="8" t="s">
        <v>118</v>
      </c>
      <c r="C82" s="9" t="s">
        <v>119</v>
      </c>
      <c r="D82" s="8" t="s">
        <v>120</v>
      </c>
      <c r="E82" s="8">
        <v>1</v>
      </c>
      <c r="F82" s="8">
        <v>446.48</v>
      </c>
      <c r="G82" s="10">
        <f t="shared" si="3"/>
        <v>446.48</v>
      </c>
      <c r="H82" s="6"/>
    </row>
    <row r="83" spans="1:8" ht="30" customHeight="1">
      <c r="A83" s="8">
        <v>18</v>
      </c>
      <c r="B83" s="8" t="s">
        <v>61</v>
      </c>
      <c r="C83" s="9" t="s">
        <v>62</v>
      </c>
      <c r="D83" s="8" t="s">
        <v>23</v>
      </c>
      <c r="E83" s="8">
        <v>1</v>
      </c>
      <c r="F83" s="8">
        <v>143.93</v>
      </c>
      <c r="G83" s="10">
        <f t="shared" si="3"/>
        <v>143.93</v>
      </c>
      <c r="H83" s="6"/>
    </row>
    <row r="84" spans="1:8" ht="30.95" customHeight="1">
      <c r="A84" s="8">
        <v>19</v>
      </c>
      <c r="B84" s="8" t="s">
        <v>121</v>
      </c>
      <c r="C84" s="9" t="s">
        <v>122</v>
      </c>
      <c r="D84" s="8" t="s">
        <v>123</v>
      </c>
      <c r="E84" s="8">
        <v>3</v>
      </c>
      <c r="F84" s="8">
        <v>162.16</v>
      </c>
      <c r="G84" s="10">
        <f t="shared" si="3"/>
        <v>486.48</v>
      </c>
      <c r="H84" s="6"/>
    </row>
    <row r="85" spans="1:8" ht="41.25" customHeight="1">
      <c r="A85" s="8">
        <v>20</v>
      </c>
      <c r="B85" s="8" t="s">
        <v>31</v>
      </c>
      <c r="C85" s="9" t="s">
        <v>32</v>
      </c>
      <c r="D85" s="8" t="s">
        <v>33</v>
      </c>
      <c r="E85" s="8">
        <v>182</v>
      </c>
      <c r="F85" s="8">
        <v>31.77</v>
      </c>
      <c r="G85" s="10">
        <f t="shared" si="3"/>
        <v>5782.14</v>
      </c>
      <c r="H85" s="6"/>
    </row>
    <row r="86" spans="1:8" ht="41.25" customHeight="1">
      <c r="A86" s="8">
        <v>21</v>
      </c>
      <c r="B86" s="8" t="s">
        <v>124</v>
      </c>
      <c r="C86" s="9" t="s">
        <v>125</v>
      </c>
      <c r="D86" s="8" t="s">
        <v>36</v>
      </c>
      <c r="E86" s="8">
        <v>1</v>
      </c>
      <c r="F86" s="8">
        <v>175.07</v>
      </c>
      <c r="G86" s="10">
        <f t="shared" si="3"/>
        <v>175.07</v>
      </c>
      <c r="H86" s="6"/>
    </row>
    <row r="87" spans="1:8" ht="27" customHeight="1">
      <c r="A87" s="8">
        <v>22</v>
      </c>
      <c r="B87" s="8" t="s">
        <v>126</v>
      </c>
      <c r="C87" s="9" t="s">
        <v>127</v>
      </c>
      <c r="D87" s="8" t="s">
        <v>52</v>
      </c>
      <c r="E87" s="8">
        <v>3</v>
      </c>
      <c r="F87" s="8">
        <v>60.3</v>
      </c>
      <c r="G87" s="10">
        <f t="shared" si="3"/>
        <v>180.9</v>
      </c>
      <c r="H87" s="6"/>
    </row>
    <row r="88" spans="1:8" ht="39" customHeight="1">
      <c r="A88" s="8">
        <v>23</v>
      </c>
      <c r="B88" s="8" t="s">
        <v>63</v>
      </c>
      <c r="C88" s="9" t="s">
        <v>64</v>
      </c>
      <c r="D88" s="8" t="s">
        <v>33</v>
      </c>
      <c r="E88" s="8">
        <v>120</v>
      </c>
      <c r="F88" s="8">
        <v>18.649999999999999</v>
      </c>
      <c r="G88" s="10">
        <f t="shared" si="3"/>
        <v>2238</v>
      </c>
      <c r="H88" s="6"/>
    </row>
    <row r="89" spans="1:8" ht="54" customHeight="1">
      <c r="A89" s="8">
        <v>24</v>
      </c>
      <c r="B89" s="8" t="s">
        <v>65</v>
      </c>
      <c r="C89" s="9" t="s">
        <v>66</v>
      </c>
      <c r="D89" s="8" t="s">
        <v>52</v>
      </c>
      <c r="E89" s="8">
        <v>202</v>
      </c>
      <c r="F89" s="8">
        <v>60.08</v>
      </c>
      <c r="G89" s="10">
        <f t="shared" si="3"/>
        <v>12136.16</v>
      </c>
      <c r="H89" s="6"/>
    </row>
    <row r="90" spans="1:8" ht="41.25" customHeight="1">
      <c r="A90" s="8">
        <v>25</v>
      </c>
      <c r="B90" s="8" t="s">
        <v>130</v>
      </c>
      <c r="C90" s="9" t="s">
        <v>131</v>
      </c>
      <c r="D90" s="8" t="s">
        <v>36</v>
      </c>
      <c r="E90" s="8">
        <v>60</v>
      </c>
      <c r="F90" s="8">
        <v>48.63</v>
      </c>
      <c r="G90" s="10">
        <f t="shared" si="3"/>
        <v>2917.8</v>
      </c>
      <c r="H90" s="6"/>
    </row>
    <row r="91" spans="1:8" ht="41.25" customHeight="1">
      <c r="A91" s="8">
        <v>26</v>
      </c>
      <c r="B91" s="8" t="s">
        <v>130</v>
      </c>
      <c r="C91" s="9" t="s">
        <v>132</v>
      </c>
      <c r="D91" s="8" t="s">
        <v>36</v>
      </c>
      <c r="E91" s="8">
        <v>12</v>
      </c>
      <c r="F91" s="8">
        <v>32.49</v>
      </c>
      <c r="G91" s="10">
        <f t="shared" si="3"/>
        <v>389.88</v>
      </c>
      <c r="H91" s="6"/>
    </row>
    <row r="92" spans="1:8" ht="41.25" customHeight="1">
      <c r="A92" s="8">
        <v>27</v>
      </c>
      <c r="B92" s="8" t="s">
        <v>130</v>
      </c>
      <c r="C92" s="9" t="s">
        <v>133</v>
      </c>
      <c r="D92" s="8" t="s">
        <v>36</v>
      </c>
      <c r="E92" s="8">
        <v>69.099999999999994</v>
      </c>
      <c r="F92" s="8">
        <v>23.42</v>
      </c>
      <c r="G92" s="10">
        <f t="shared" si="3"/>
        <v>1618.3219999999999</v>
      </c>
      <c r="H92" s="6"/>
    </row>
    <row r="93" spans="1:8" ht="28.5" customHeight="1">
      <c r="A93" s="8">
        <v>28</v>
      </c>
      <c r="B93" s="8" t="s">
        <v>134</v>
      </c>
      <c r="C93" s="9" t="s">
        <v>172</v>
      </c>
      <c r="D93" s="8" t="s">
        <v>36</v>
      </c>
      <c r="E93" s="8">
        <v>40</v>
      </c>
      <c r="F93" s="8">
        <v>37.630000000000003</v>
      </c>
      <c r="G93" s="10">
        <f t="shared" si="3"/>
        <v>1505.2</v>
      </c>
      <c r="H93" s="6"/>
    </row>
    <row r="94" spans="1:8" ht="28.5" customHeight="1">
      <c r="A94" s="8">
        <v>29</v>
      </c>
      <c r="B94" s="8" t="s">
        <v>134</v>
      </c>
      <c r="C94" s="9" t="s">
        <v>135</v>
      </c>
      <c r="D94" s="8" t="s">
        <v>36</v>
      </c>
      <c r="E94" s="8">
        <v>170</v>
      </c>
      <c r="F94" s="8">
        <v>33.9</v>
      </c>
      <c r="G94" s="10">
        <f t="shared" si="3"/>
        <v>5763</v>
      </c>
      <c r="H94" s="6"/>
    </row>
    <row r="95" spans="1:8" ht="28.5" customHeight="1">
      <c r="A95" s="8">
        <v>30</v>
      </c>
      <c r="B95" s="8" t="s">
        <v>136</v>
      </c>
      <c r="C95" s="9" t="s">
        <v>137</v>
      </c>
      <c r="D95" s="8" t="s">
        <v>52</v>
      </c>
      <c r="E95" s="8">
        <v>3</v>
      </c>
      <c r="F95" s="8">
        <v>1206.19</v>
      </c>
      <c r="G95" s="10">
        <f t="shared" si="3"/>
        <v>3618.57</v>
      </c>
      <c r="H95" s="6"/>
    </row>
    <row r="96" spans="1:8" ht="18" customHeight="1">
      <c r="A96" s="8">
        <v>31</v>
      </c>
      <c r="B96" s="8" t="s">
        <v>138</v>
      </c>
      <c r="C96" s="9" t="s">
        <v>139</v>
      </c>
      <c r="D96" s="8" t="s">
        <v>20</v>
      </c>
      <c r="E96" s="8">
        <v>16</v>
      </c>
      <c r="F96" s="8">
        <v>317.97000000000003</v>
      </c>
      <c r="G96" s="10">
        <f t="shared" si="3"/>
        <v>5087.5200000000004</v>
      </c>
      <c r="H96" s="6"/>
    </row>
    <row r="97" spans="1:8" ht="18" customHeight="1">
      <c r="A97" s="3"/>
      <c r="B97" s="3" t="s">
        <v>243</v>
      </c>
      <c r="C97" s="4"/>
      <c r="D97" s="3"/>
      <c r="E97" s="3"/>
      <c r="F97" s="3"/>
      <c r="G97" s="10"/>
      <c r="H97" s="6"/>
    </row>
    <row r="98" spans="1:8" ht="28.5" customHeight="1">
      <c r="A98" s="8">
        <v>1</v>
      </c>
      <c r="B98" s="8" t="s">
        <v>206</v>
      </c>
      <c r="C98" s="9" t="s">
        <v>207</v>
      </c>
      <c r="D98" s="8" t="s">
        <v>23</v>
      </c>
      <c r="E98" s="8">
        <v>2</v>
      </c>
      <c r="F98" s="8">
        <v>175.99</v>
      </c>
      <c r="G98" s="10">
        <f>E98*F98</f>
        <v>351.98</v>
      </c>
      <c r="H98" s="6"/>
    </row>
    <row r="99" spans="1:8" ht="36" customHeight="1">
      <c r="A99" s="8">
        <v>2</v>
      </c>
      <c r="B99" s="8" t="s">
        <v>82</v>
      </c>
      <c r="C99" s="9" t="s">
        <v>83</v>
      </c>
      <c r="D99" s="8" t="s">
        <v>84</v>
      </c>
      <c r="E99" s="8">
        <v>0.5</v>
      </c>
      <c r="F99" s="8">
        <v>12399.02</v>
      </c>
      <c r="G99" s="10">
        <f>E99*F99</f>
        <v>6199.51</v>
      </c>
      <c r="H99" s="6"/>
    </row>
    <row r="100" spans="1:8" ht="30.95" customHeight="1">
      <c r="A100" s="38" t="s">
        <v>88</v>
      </c>
      <c r="B100" s="39"/>
      <c r="C100" s="40"/>
      <c r="D100" s="8"/>
      <c r="E100" s="8"/>
      <c r="F100" s="10"/>
      <c r="G100" s="10">
        <f>SUM(G59:G99)</f>
        <v>356119.9828</v>
      </c>
      <c r="H100" s="6"/>
    </row>
    <row r="101" spans="1:8" ht="33" customHeight="1">
      <c r="A101" s="36" t="s">
        <v>89</v>
      </c>
      <c r="B101" s="36"/>
      <c r="C101" s="37"/>
      <c r="D101" s="36"/>
      <c r="E101" s="36"/>
      <c r="F101" s="36"/>
      <c r="G101" s="11">
        <f>G100+G56</f>
        <v>834701.85952000006</v>
      </c>
      <c r="H101" s="6"/>
    </row>
  </sheetData>
  <mergeCells count="9">
    <mergeCell ref="A58:H58"/>
    <mergeCell ref="A65:H65"/>
    <mergeCell ref="A100:C100"/>
    <mergeCell ref="A101:F101"/>
    <mergeCell ref="A1:H1"/>
    <mergeCell ref="A4:H4"/>
    <mergeCell ref="A9:H9"/>
    <mergeCell ref="A56:C56"/>
    <mergeCell ref="A57:H57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scale="99" orientation="portrait" r:id="rId1"/>
  <headerFooter>
    <oddFooter>&amp;C第 &amp;P 页，共 &amp;N 页</oddFooter>
  </headerFooter>
  <rowBreaks count="2" manualBreakCount="2">
    <brk id="37" max="16383" man="1"/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showGridLines="0" view="pageBreakPreview" topLeftCell="A40" zoomScaleNormal="100" workbookViewId="0">
      <selection activeCell="A28" sqref="A28"/>
    </sheetView>
  </sheetViews>
  <sheetFormatPr defaultColWidth="9" defaultRowHeight="11.25"/>
  <cols>
    <col min="1" max="1" width="7.83203125" customWidth="1"/>
    <col min="2" max="2" width="17.1640625" customWidth="1"/>
    <col min="3" max="3" width="34.1640625" style="12" customWidth="1"/>
    <col min="4" max="4" width="7" customWidth="1"/>
    <col min="5" max="5" width="7.5" customWidth="1"/>
    <col min="6" max="6" width="11.83203125" customWidth="1"/>
    <col min="7" max="7" width="14.1640625" customWidth="1"/>
    <col min="8" max="8" width="10.33203125" customWidth="1"/>
  </cols>
  <sheetData>
    <row r="1" spans="1:8" ht="45" customHeight="1">
      <c r="A1" s="26" t="s">
        <v>10</v>
      </c>
      <c r="B1" s="26"/>
      <c r="C1" s="27"/>
      <c r="D1" s="26"/>
      <c r="E1" s="26"/>
      <c r="F1" s="26"/>
      <c r="G1" s="28"/>
    </row>
    <row r="2" spans="1:8" ht="30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3" t="s">
        <v>15</v>
      </c>
      <c r="H2" s="3" t="s">
        <v>7</v>
      </c>
    </row>
    <row r="3" spans="1:8" ht="32.1" customHeight="1">
      <c r="A3" s="29" t="s">
        <v>16</v>
      </c>
      <c r="B3" s="30"/>
      <c r="C3" s="30"/>
      <c r="D3" s="30"/>
      <c r="E3" s="30"/>
      <c r="F3" s="30"/>
      <c r="G3" s="30"/>
      <c r="H3" s="31"/>
    </row>
    <row r="4" spans="1:8" ht="24.95" customHeight="1">
      <c r="A4" s="32" t="s">
        <v>17</v>
      </c>
      <c r="B4" s="33"/>
      <c r="C4" s="33"/>
      <c r="D4" s="33"/>
      <c r="E4" s="33"/>
      <c r="F4" s="33"/>
      <c r="G4" s="33"/>
      <c r="H4" s="34"/>
    </row>
    <row r="5" spans="1:8" ht="62.1" customHeight="1">
      <c r="A5" s="8">
        <v>1</v>
      </c>
      <c r="B5" s="8" t="s">
        <v>18</v>
      </c>
      <c r="C5" s="9" t="s">
        <v>19</v>
      </c>
      <c r="D5" s="8" t="s">
        <v>20</v>
      </c>
      <c r="E5" s="8">
        <v>148</v>
      </c>
      <c r="F5" s="8">
        <v>585.47</v>
      </c>
      <c r="G5" s="8">
        <f>E5*F5</f>
        <v>86649.56</v>
      </c>
      <c r="H5" s="13"/>
    </row>
    <row r="6" spans="1:8" ht="54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4228.68</v>
      </c>
      <c r="G6" s="8">
        <f>E6*F6</f>
        <v>8457.36</v>
      </c>
      <c r="H6" s="13"/>
    </row>
    <row r="7" spans="1:8" ht="66" customHeight="1">
      <c r="A7" s="8">
        <v>3</v>
      </c>
      <c r="B7" s="8" t="s">
        <v>24</v>
      </c>
      <c r="C7" s="9" t="s">
        <v>25</v>
      </c>
      <c r="D7" s="8" t="s">
        <v>23</v>
      </c>
      <c r="E7" s="8">
        <v>2</v>
      </c>
      <c r="F7" s="8">
        <v>4592.79</v>
      </c>
      <c r="G7" s="8">
        <f>E7*F7</f>
        <v>9185.58</v>
      </c>
      <c r="H7" s="13"/>
    </row>
    <row r="8" spans="1:8" ht="54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21180.37</v>
      </c>
      <c r="G8" s="8">
        <f>E8*F8</f>
        <v>42360.74</v>
      </c>
      <c r="H8" s="13"/>
    </row>
    <row r="9" spans="1:8" ht="63" customHeight="1">
      <c r="A9" s="8">
        <v>5</v>
      </c>
      <c r="B9" s="8" t="s">
        <v>28</v>
      </c>
      <c r="C9" s="9" t="s">
        <v>29</v>
      </c>
      <c r="D9" s="8" t="s">
        <v>23</v>
      </c>
      <c r="E9" s="8">
        <v>1</v>
      </c>
      <c r="F9" s="8">
        <v>3303.87</v>
      </c>
      <c r="G9" s="8">
        <f>E9*F9</f>
        <v>3303.87</v>
      </c>
      <c r="H9" s="13"/>
    </row>
    <row r="10" spans="1:8" ht="26.1" customHeight="1">
      <c r="A10" s="35" t="s">
        <v>30</v>
      </c>
      <c r="B10" s="35"/>
      <c r="C10" s="35"/>
      <c r="D10" s="35"/>
      <c r="E10" s="35"/>
      <c r="F10" s="35"/>
      <c r="G10" s="35"/>
      <c r="H10" s="35"/>
    </row>
    <row r="11" spans="1:8" ht="47.1" customHeight="1">
      <c r="A11" s="8">
        <v>1</v>
      </c>
      <c r="B11" s="8" t="s">
        <v>31</v>
      </c>
      <c r="C11" s="9" t="s">
        <v>32</v>
      </c>
      <c r="D11" s="8" t="s">
        <v>33</v>
      </c>
      <c r="E11" s="8">
        <v>160</v>
      </c>
      <c r="F11" s="8">
        <v>31.96</v>
      </c>
      <c r="G11" s="8">
        <f t="shared" ref="G11:G22" si="0">E11*F11</f>
        <v>5113.6000000000004</v>
      </c>
      <c r="H11" s="13"/>
    </row>
    <row r="12" spans="1:8" ht="122.1" customHeight="1">
      <c r="A12" s="8">
        <v>2</v>
      </c>
      <c r="B12" s="8" t="s">
        <v>34</v>
      </c>
      <c r="C12" s="9" t="s">
        <v>35</v>
      </c>
      <c r="D12" s="8" t="s">
        <v>36</v>
      </c>
      <c r="E12" s="8">
        <v>15</v>
      </c>
      <c r="F12" s="8">
        <v>237.32</v>
      </c>
      <c r="G12" s="8">
        <f t="shared" si="0"/>
        <v>3559.8</v>
      </c>
      <c r="H12" s="13"/>
    </row>
    <row r="13" spans="1:8" ht="117.75" customHeight="1">
      <c r="A13" s="8">
        <v>3</v>
      </c>
      <c r="B13" s="8" t="s">
        <v>34</v>
      </c>
      <c r="C13" s="9" t="s">
        <v>37</v>
      </c>
      <c r="D13" s="8" t="s">
        <v>36</v>
      </c>
      <c r="E13" s="8">
        <v>85</v>
      </c>
      <c r="F13" s="10">
        <v>195.5</v>
      </c>
      <c r="G13" s="8">
        <f t="shared" si="0"/>
        <v>16617.5</v>
      </c>
      <c r="H13" s="13"/>
    </row>
    <row r="14" spans="1:8" ht="117.75" customHeight="1">
      <c r="A14" s="8">
        <v>4</v>
      </c>
      <c r="B14" s="8" t="s">
        <v>34</v>
      </c>
      <c r="C14" s="9" t="s">
        <v>38</v>
      </c>
      <c r="D14" s="8" t="s">
        <v>36</v>
      </c>
      <c r="E14" s="8">
        <v>11.5</v>
      </c>
      <c r="F14" s="8">
        <v>139.75</v>
      </c>
      <c r="G14" s="8">
        <f t="shared" si="0"/>
        <v>1607.125</v>
      </c>
      <c r="H14" s="13"/>
    </row>
    <row r="15" spans="1:8" ht="28.5" customHeight="1">
      <c r="A15" s="8">
        <v>5</v>
      </c>
      <c r="B15" s="8" t="s">
        <v>39</v>
      </c>
      <c r="C15" s="9" t="s">
        <v>40</v>
      </c>
      <c r="D15" s="8" t="s">
        <v>41</v>
      </c>
      <c r="E15" s="8">
        <v>2.82</v>
      </c>
      <c r="F15" s="8">
        <v>3737.27</v>
      </c>
      <c r="G15" s="8">
        <f t="shared" si="0"/>
        <v>10539.1014</v>
      </c>
      <c r="H15" s="13"/>
    </row>
    <row r="16" spans="1:8" ht="28.5" customHeight="1">
      <c r="A16" s="8">
        <v>6</v>
      </c>
      <c r="B16" s="8" t="s">
        <v>42</v>
      </c>
      <c r="C16" s="9" t="s">
        <v>43</v>
      </c>
      <c r="D16" s="8" t="s">
        <v>20</v>
      </c>
      <c r="E16" s="8">
        <v>37</v>
      </c>
      <c r="F16" s="8">
        <v>29.78</v>
      </c>
      <c r="G16" s="8">
        <f t="shared" si="0"/>
        <v>1101.8599999999999</v>
      </c>
      <c r="H16" s="13"/>
    </row>
    <row r="17" spans="1:8" ht="47.25" customHeight="1">
      <c r="A17" s="8">
        <v>7</v>
      </c>
      <c r="B17" s="8" t="s">
        <v>44</v>
      </c>
      <c r="C17" s="9" t="s">
        <v>45</v>
      </c>
      <c r="D17" s="8" t="s">
        <v>20</v>
      </c>
      <c r="E17" s="8">
        <v>80.959999999999994</v>
      </c>
      <c r="F17" s="8">
        <v>122.08</v>
      </c>
      <c r="G17" s="8">
        <f t="shared" si="0"/>
        <v>9883.5967999999993</v>
      </c>
      <c r="H17" s="13"/>
    </row>
    <row r="18" spans="1:8" ht="41.25" customHeight="1">
      <c r="A18" s="8">
        <v>8</v>
      </c>
      <c r="B18" s="8" t="s">
        <v>46</v>
      </c>
      <c r="C18" s="9" t="s">
        <v>47</v>
      </c>
      <c r="D18" s="8" t="s">
        <v>20</v>
      </c>
      <c r="E18" s="8">
        <v>120</v>
      </c>
      <c r="F18" s="8">
        <v>11.34</v>
      </c>
      <c r="G18" s="8">
        <f t="shared" si="0"/>
        <v>1360.8</v>
      </c>
      <c r="H18" s="13"/>
    </row>
    <row r="19" spans="1:8" ht="41.25" customHeight="1">
      <c r="A19" s="8">
        <v>9</v>
      </c>
      <c r="B19" s="8" t="s">
        <v>48</v>
      </c>
      <c r="C19" s="9" t="s">
        <v>49</v>
      </c>
      <c r="D19" s="8" t="s">
        <v>20</v>
      </c>
      <c r="E19" s="8">
        <v>120</v>
      </c>
      <c r="F19" s="8">
        <v>11.34</v>
      </c>
      <c r="G19" s="8">
        <f t="shared" si="0"/>
        <v>1360.8</v>
      </c>
      <c r="H19" s="13"/>
    </row>
    <row r="20" spans="1:8" ht="54" customHeight="1">
      <c r="A20" s="8">
        <v>10</v>
      </c>
      <c r="B20" s="8" t="s">
        <v>50</v>
      </c>
      <c r="C20" s="9" t="s">
        <v>51</v>
      </c>
      <c r="D20" s="8" t="s">
        <v>52</v>
      </c>
      <c r="E20" s="8">
        <v>3</v>
      </c>
      <c r="F20" s="8">
        <v>187.48</v>
      </c>
      <c r="G20" s="8">
        <f t="shared" si="0"/>
        <v>562.44000000000005</v>
      </c>
      <c r="H20" s="13"/>
    </row>
    <row r="21" spans="1:8" ht="54" customHeight="1">
      <c r="A21" s="8">
        <v>11</v>
      </c>
      <c r="B21" s="8" t="s">
        <v>53</v>
      </c>
      <c r="C21" s="9" t="s">
        <v>54</v>
      </c>
      <c r="D21" s="8" t="s">
        <v>52</v>
      </c>
      <c r="E21" s="8">
        <v>2</v>
      </c>
      <c r="F21" s="8">
        <v>239.54</v>
      </c>
      <c r="G21" s="8">
        <f t="shared" si="0"/>
        <v>479.08</v>
      </c>
      <c r="H21" s="13"/>
    </row>
    <row r="22" spans="1:8" ht="54" customHeight="1">
      <c r="A22" s="8">
        <v>12</v>
      </c>
      <c r="B22" s="8" t="s">
        <v>53</v>
      </c>
      <c r="C22" s="9" t="s">
        <v>55</v>
      </c>
      <c r="D22" s="8" t="s">
        <v>52</v>
      </c>
      <c r="E22" s="8">
        <v>2</v>
      </c>
      <c r="F22" s="8">
        <v>315.35000000000002</v>
      </c>
      <c r="G22" s="8">
        <f t="shared" si="0"/>
        <v>630.70000000000005</v>
      </c>
      <c r="H22" s="13"/>
    </row>
    <row r="23" spans="1:8" ht="54" customHeight="1">
      <c r="A23" s="8">
        <v>13</v>
      </c>
      <c r="B23" s="8" t="s">
        <v>56</v>
      </c>
      <c r="C23" s="9" t="s">
        <v>57</v>
      </c>
      <c r="D23" s="8" t="s">
        <v>52</v>
      </c>
      <c r="E23" s="8">
        <v>4</v>
      </c>
      <c r="F23" s="8">
        <v>226.86</v>
      </c>
      <c r="G23" s="8">
        <f t="shared" ref="G23:G38" si="1">E23*F23</f>
        <v>907.44</v>
      </c>
      <c r="H23" s="13"/>
    </row>
    <row r="24" spans="1:8" ht="54.95" customHeight="1">
      <c r="A24" s="8">
        <v>14</v>
      </c>
      <c r="B24" s="8" t="s">
        <v>56</v>
      </c>
      <c r="C24" s="9" t="s">
        <v>58</v>
      </c>
      <c r="D24" s="8" t="s">
        <v>52</v>
      </c>
      <c r="E24" s="8">
        <v>8</v>
      </c>
      <c r="F24" s="8">
        <v>627.94000000000005</v>
      </c>
      <c r="G24" s="8">
        <f t="shared" si="1"/>
        <v>5023.5200000000004</v>
      </c>
      <c r="H24" s="13"/>
    </row>
    <row r="25" spans="1:8" ht="54" customHeight="1">
      <c r="A25" s="8">
        <v>15</v>
      </c>
      <c r="B25" s="8" t="s">
        <v>59</v>
      </c>
      <c r="C25" s="9" t="s">
        <v>60</v>
      </c>
      <c r="D25" s="8" t="s">
        <v>52</v>
      </c>
      <c r="E25" s="8">
        <v>6</v>
      </c>
      <c r="F25" s="8">
        <v>267.57</v>
      </c>
      <c r="G25" s="8">
        <f t="shared" si="1"/>
        <v>1605.42</v>
      </c>
      <c r="H25" s="13"/>
    </row>
    <row r="26" spans="1:8" ht="24" customHeight="1">
      <c r="A26" s="8">
        <v>16</v>
      </c>
      <c r="B26" s="8" t="s">
        <v>61</v>
      </c>
      <c r="C26" s="9" t="s">
        <v>62</v>
      </c>
      <c r="D26" s="8" t="s">
        <v>23</v>
      </c>
      <c r="E26" s="8">
        <v>1</v>
      </c>
      <c r="F26" s="8">
        <v>144.83000000000001</v>
      </c>
      <c r="G26" s="8">
        <f t="shared" si="1"/>
        <v>144.83000000000001</v>
      </c>
      <c r="H26" s="13"/>
    </row>
    <row r="27" spans="1:8" ht="41.25" customHeight="1">
      <c r="A27" s="8">
        <v>17</v>
      </c>
      <c r="B27" s="8" t="s">
        <v>63</v>
      </c>
      <c r="C27" s="9" t="s">
        <v>64</v>
      </c>
      <c r="D27" s="8" t="s">
        <v>33</v>
      </c>
      <c r="E27" s="8">
        <v>60</v>
      </c>
      <c r="F27" s="8">
        <v>18.8</v>
      </c>
      <c r="G27" s="8">
        <f t="shared" si="1"/>
        <v>1128</v>
      </c>
      <c r="H27" s="13"/>
    </row>
    <row r="28" spans="1:8" ht="54" customHeight="1">
      <c r="A28" s="8">
        <v>18</v>
      </c>
      <c r="B28" s="8" t="s">
        <v>65</v>
      </c>
      <c r="C28" s="9" t="s">
        <v>66</v>
      </c>
      <c r="D28" s="8" t="s">
        <v>52</v>
      </c>
      <c r="E28" s="8">
        <v>160</v>
      </c>
      <c r="F28" s="8">
        <v>60.5</v>
      </c>
      <c r="G28" s="8">
        <f t="shared" si="1"/>
        <v>9680</v>
      </c>
      <c r="H28" s="13"/>
    </row>
    <row r="29" spans="1:8" ht="27" customHeight="1">
      <c r="A29" s="32" t="s">
        <v>67</v>
      </c>
      <c r="B29" s="33"/>
      <c r="C29" s="33"/>
      <c r="D29" s="33"/>
      <c r="E29" s="33"/>
      <c r="F29" s="33"/>
      <c r="G29" s="33"/>
      <c r="H29" s="34"/>
    </row>
    <row r="30" spans="1:8" ht="54" customHeight="1">
      <c r="A30" s="8">
        <v>1</v>
      </c>
      <c r="B30" s="8" t="s">
        <v>68</v>
      </c>
      <c r="C30" s="9" t="s">
        <v>69</v>
      </c>
      <c r="D30" s="8" t="s">
        <v>20</v>
      </c>
      <c r="E30" s="8">
        <v>148</v>
      </c>
      <c r="F30" s="8">
        <v>44.57</v>
      </c>
      <c r="G30" s="8">
        <f t="shared" si="1"/>
        <v>6596.36</v>
      </c>
      <c r="H30" s="13"/>
    </row>
    <row r="31" spans="1:8" ht="28.5" customHeight="1">
      <c r="A31" s="8">
        <v>2</v>
      </c>
      <c r="B31" s="8" t="s">
        <v>70</v>
      </c>
      <c r="C31" s="9" t="s">
        <v>71</v>
      </c>
      <c r="D31" s="8" t="s">
        <v>33</v>
      </c>
      <c r="E31" s="8">
        <v>160</v>
      </c>
      <c r="F31" s="8">
        <v>2.4500000000000002</v>
      </c>
      <c r="G31" s="8">
        <f t="shared" si="1"/>
        <v>392</v>
      </c>
      <c r="H31" s="13"/>
    </row>
    <row r="32" spans="1:8" ht="28.5" customHeight="1">
      <c r="A32" s="8">
        <v>3</v>
      </c>
      <c r="B32" s="8" t="s">
        <v>72</v>
      </c>
      <c r="C32" s="9" t="s">
        <v>73</v>
      </c>
      <c r="D32" s="8" t="s">
        <v>36</v>
      </c>
      <c r="E32" s="8">
        <v>15</v>
      </c>
      <c r="F32" s="8">
        <v>20.14</v>
      </c>
      <c r="G32" s="8">
        <f t="shared" si="1"/>
        <v>302.10000000000002</v>
      </c>
      <c r="H32" s="13"/>
    </row>
    <row r="33" spans="1:8" ht="28.5" customHeight="1">
      <c r="A33" s="8">
        <v>4</v>
      </c>
      <c r="B33" s="8" t="s">
        <v>72</v>
      </c>
      <c r="C33" s="9" t="s">
        <v>74</v>
      </c>
      <c r="D33" s="8" t="s">
        <v>36</v>
      </c>
      <c r="E33" s="8">
        <v>96</v>
      </c>
      <c r="F33" s="8">
        <v>17.920000000000002</v>
      </c>
      <c r="G33" s="8">
        <f t="shared" si="1"/>
        <v>1720.32</v>
      </c>
      <c r="H33" s="13"/>
    </row>
    <row r="34" spans="1:8" ht="28.5" customHeight="1">
      <c r="A34" s="8">
        <v>5</v>
      </c>
      <c r="B34" s="8" t="s">
        <v>72</v>
      </c>
      <c r="C34" s="9" t="s">
        <v>75</v>
      </c>
      <c r="D34" s="8" t="s">
        <v>36</v>
      </c>
      <c r="E34" s="8">
        <v>11.5</v>
      </c>
      <c r="F34" s="8">
        <v>16.48</v>
      </c>
      <c r="G34" s="8">
        <f t="shared" si="1"/>
        <v>189.52</v>
      </c>
      <c r="H34" s="13"/>
    </row>
    <row r="35" spans="1:8" ht="28.5" customHeight="1">
      <c r="A35" s="8">
        <v>6</v>
      </c>
      <c r="B35" s="8" t="s">
        <v>76</v>
      </c>
      <c r="C35" s="9" t="s">
        <v>77</v>
      </c>
      <c r="D35" s="8" t="s">
        <v>23</v>
      </c>
      <c r="E35" s="8">
        <v>2</v>
      </c>
      <c r="F35" s="8">
        <v>437.33</v>
      </c>
      <c r="G35" s="8">
        <f t="shared" si="1"/>
        <v>874.66</v>
      </c>
      <c r="H35" s="13"/>
    </row>
    <row r="36" spans="1:8" ht="36.950000000000003" customHeight="1">
      <c r="A36" s="8">
        <v>7</v>
      </c>
      <c r="B36" s="8" t="s">
        <v>78</v>
      </c>
      <c r="C36" s="9" t="s">
        <v>79</v>
      </c>
      <c r="D36" s="8" t="s">
        <v>23</v>
      </c>
      <c r="E36" s="8">
        <v>2</v>
      </c>
      <c r="F36" s="8">
        <v>437.33</v>
      </c>
      <c r="G36" s="8">
        <f t="shared" si="1"/>
        <v>874.66</v>
      </c>
      <c r="H36" s="13"/>
    </row>
    <row r="37" spans="1:8" ht="41.25" customHeight="1">
      <c r="A37" s="8">
        <v>8</v>
      </c>
      <c r="B37" s="8" t="s">
        <v>80</v>
      </c>
      <c r="C37" s="9" t="s">
        <v>81</v>
      </c>
      <c r="D37" s="8" t="s">
        <v>23</v>
      </c>
      <c r="E37" s="8">
        <v>1</v>
      </c>
      <c r="F37" s="8">
        <v>437.33</v>
      </c>
      <c r="G37" s="8">
        <f t="shared" si="1"/>
        <v>437.33</v>
      </c>
      <c r="H37" s="13"/>
    </row>
    <row r="38" spans="1:8" ht="28.5" customHeight="1">
      <c r="A38" s="8">
        <v>9</v>
      </c>
      <c r="B38" s="8" t="s">
        <v>82</v>
      </c>
      <c r="C38" s="9" t="s">
        <v>83</v>
      </c>
      <c r="D38" s="8" t="s">
        <v>84</v>
      </c>
      <c r="E38" s="8">
        <v>0.5</v>
      </c>
      <c r="F38" s="10">
        <v>12476.3</v>
      </c>
      <c r="G38" s="8">
        <f t="shared" si="1"/>
        <v>6238.15</v>
      </c>
      <c r="H38" s="13"/>
    </row>
    <row r="39" spans="1:8" ht="28.5" customHeight="1">
      <c r="A39" s="38" t="s">
        <v>85</v>
      </c>
      <c r="B39" s="39"/>
      <c r="C39" s="40"/>
      <c r="D39" s="8"/>
      <c r="E39" s="8"/>
      <c r="F39" s="10"/>
      <c r="G39" s="10">
        <f>SUM(G5:G38)</f>
        <v>238887.82320000001</v>
      </c>
      <c r="H39" s="13"/>
    </row>
    <row r="40" spans="1:8" ht="24.95" customHeight="1">
      <c r="A40" s="29" t="s">
        <v>86</v>
      </c>
      <c r="B40" s="30"/>
      <c r="C40" s="30"/>
      <c r="D40" s="30"/>
      <c r="E40" s="30"/>
      <c r="F40" s="30"/>
      <c r="G40" s="30"/>
      <c r="H40" s="31"/>
    </row>
    <row r="41" spans="1:8" ht="21.95" customHeight="1">
      <c r="A41" s="32" t="s">
        <v>87</v>
      </c>
      <c r="B41" s="33"/>
      <c r="C41" s="33"/>
      <c r="D41" s="33"/>
      <c r="E41" s="33"/>
      <c r="F41" s="33"/>
      <c r="G41" s="33"/>
      <c r="H41" s="34"/>
    </row>
    <row r="42" spans="1:8" ht="95.1" customHeight="1">
      <c r="A42" s="8">
        <v>1</v>
      </c>
      <c r="B42" s="8" t="s">
        <v>34</v>
      </c>
      <c r="C42" s="9" t="s">
        <v>38</v>
      </c>
      <c r="D42" s="8" t="s">
        <v>36</v>
      </c>
      <c r="E42" s="8">
        <v>45</v>
      </c>
      <c r="F42" s="8">
        <v>139.80000000000001</v>
      </c>
      <c r="G42" s="8">
        <f>E42*F42</f>
        <v>6291</v>
      </c>
      <c r="H42" s="13"/>
    </row>
    <row r="43" spans="1:8" ht="28.5" customHeight="1">
      <c r="A43" s="8">
        <v>2</v>
      </c>
      <c r="B43" s="8" t="s">
        <v>39</v>
      </c>
      <c r="C43" s="9" t="s">
        <v>40</v>
      </c>
      <c r="D43" s="8" t="s">
        <v>41</v>
      </c>
      <c r="E43" s="8">
        <v>2.2000000000000002</v>
      </c>
      <c r="F43" s="8">
        <v>3737.3</v>
      </c>
      <c r="G43" s="8">
        <f t="shared" ref="G43:G51" si="2">E43*F43</f>
        <v>8222.06</v>
      </c>
      <c r="H43" s="13"/>
    </row>
    <row r="44" spans="1:8" ht="28.5" customHeight="1">
      <c r="A44" s="8">
        <v>3</v>
      </c>
      <c r="B44" s="8" t="s">
        <v>42</v>
      </c>
      <c r="C44" s="9" t="s">
        <v>43</v>
      </c>
      <c r="D44" s="8" t="s">
        <v>20</v>
      </c>
      <c r="E44" s="8">
        <v>24</v>
      </c>
      <c r="F44" s="8">
        <v>29.78</v>
      </c>
      <c r="G44" s="8">
        <f t="shared" si="2"/>
        <v>714.72</v>
      </c>
      <c r="H44" s="13"/>
    </row>
    <row r="45" spans="1:8" ht="54" customHeight="1">
      <c r="A45" s="8">
        <v>4</v>
      </c>
      <c r="B45" s="8" t="s">
        <v>44</v>
      </c>
      <c r="C45" s="9" t="s">
        <v>45</v>
      </c>
      <c r="D45" s="8" t="s">
        <v>20</v>
      </c>
      <c r="E45" s="8">
        <v>40.200000000000003</v>
      </c>
      <c r="F45" s="8">
        <v>122.09</v>
      </c>
      <c r="G45" s="8">
        <f t="shared" si="2"/>
        <v>4908.018</v>
      </c>
      <c r="H45" s="13"/>
    </row>
    <row r="46" spans="1:8" ht="41.25" customHeight="1">
      <c r="A46" s="8">
        <v>5</v>
      </c>
      <c r="B46" s="8" t="s">
        <v>46</v>
      </c>
      <c r="C46" s="9" t="s">
        <v>47</v>
      </c>
      <c r="D46" s="8" t="s">
        <v>20</v>
      </c>
      <c r="E46" s="8">
        <v>120</v>
      </c>
      <c r="F46" s="8">
        <v>11.34</v>
      </c>
      <c r="G46" s="8">
        <f t="shared" si="2"/>
        <v>1360.8</v>
      </c>
      <c r="H46" s="13"/>
    </row>
    <row r="47" spans="1:8" ht="41.25" customHeight="1">
      <c r="A47" s="8">
        <v>6</v>
      </c>
      <c r="B47" s="8" t="s">
        <v>48</v>
      </c>
      <c r="C47" s="9" t="s">
        <v>49</v>
      </c>
      <c r="D47" s="8" t="s">
        <v>20</v>
      </c>
      <c r="E47" s="8">
        <v>120</v>
      </c>
      <c r="F47" s="8">
        <v>11.35</v>
      </c>
      <c r="G47" s="8">
        <f t="shared" si="2"/>
        <v>1362</v>
      </c>
      <c r="H47" s="13"/>
    </row>
    <row r="48" spans="1:8" ht="41.25" customHeight="1">
      <c r="A48" s="8">
        <v>7</v>
      </c>
      <c r="B48" s="8" t="s">
        <v>63</v>
      </c>
      <c r="C48" s="9" t="s">
        <v>64</v>
      </c>
      <c r="D48" s="8" t="s">
        <v>33</v>
      </c>
      <c r="E48" s="8">
        <v>30</v>
      </c>
      <c r="F48" s="8">
        <v>18.73</v>
      </c>
      <c r="G48" s="8">
        <f t="shared" si="2"/>
        <v>561.9</v>
      </c>
      <c r="H48" s="13"/>
    </row>
    <row r="49" spans="1:8" ht="18" customHeight="1">
      <c r="A49" s="32" t="s">
        <v>67</v>
      </c>
      <c r="B49" s="33"/>
      <c r="C49" s="33"/>
      <c r="D49" s="33"/>
      <c r="E49" s="33"/>
      <c r="F49" s="33"/>
      <c r="G49" s="33"/>
      <c r="H49" s="34"/>
    </row>
    <row r="50" spans="1:8" ht="28.5" customHeight="1">
      <c r="A50" s="8">
        <v>1</v>
      </c>
      <c r="B50" s="8" t="s">
        <v>72</v>
      </c>
      <c r="C50" s="9" t="s">
        <v>75</v>
      </c>
      <c r="D50" s="8" t="s">
        <v>36</v>
      </c>
      <c r="E50" s="8">
        <v>45</v>
      </c>
      <c r="F50" s="8">
        <v>16.45</v>
      </c>
      <c r="G50" s="8">
        <f t="shared" si="2"/>
        <v>740.25</v>
      </c>
      <c r="H50" s="13"/>
    </row>
    <row r="51" spans="1:8" ht="28.5" customHeight="1">
      <c r="A51" s="8">
        <v>2</v>
      </c>
      <c r="B51" s="8" t="s">
        <v>82</v>
      </c>
      <c r="C51" s="9" t="s">
        <v>83</v>
      </c>
      <c r="D51" s="8" t="s">
        <v>84</v>
      </c>
      <c r="E51" s="8">
        <v>0.5</v>
      </c>
      <c r="F51" s="8">
        <v>12476.2</v>
      </c>
      <c r="G51" s="8">
        <f t="shared" si="2"/>
        <v>6238.1</v>
      </c>
      <c r="H51" s="13"/>
    </row>
    <row r="52" spans="1:8" ht="24.95" customHeight="1">
      <c r="A52" s="38" t="s">
        <v>88</v>
      </c>
      <c r="B52" s="39"/>
      <c r="C52" s="40"/>
      <c r="D52" s="8"/>
      <c r="E52" s="8"/>
      <c r="F52" s="10"/>
      <c r="G52" s="10">
        <f>SUM(G42:G51)</f>
        <v>30398.848000000002</v>
      </c>
      <c r="H52" s="13"/>
    </row>
    <row r="53" spans="1:8" ht="27" customHeight="1">
      <c r="A53" s="36" t="s">
        <v>89</v>
      </c>
      <c r="B53" s="36"/>
      <c r="C53" s="37"/>
      <c r="D53" s="36"/>
      <c r="E53" s="36"/>
      <c r="F53" s="36"/>
      <c r="G53" s="11">
        <f>G52+G39</f>
        <v>269286.67119999998</v>
      </c>
      <c r="H53" s="13"/>
    </row>
  </sheetData>
  <mergeCells count="11">
    <mergeCell ref="A53:F53"/>
    <mergeCell ref="A39:C39"/>
    <mergeCell ref="A40:H40"/>
    <mergeCell ref="A41:H41"/>
    <mergeCell ref="A49:H49"/>
    <mergeCell ref="A52:C52"/>
    <mergeCell ref="A1:G1"/>
    <mergeCell ref="A3:H3"/>
    <mergeCell ref="A4:H4"/>
    <mergeCell ref="A10:H10"/>
    <mergeCell ref="A29:H29"/>
  </mergeCells>
  <phoneticPr fontId="12" type="noConversion"/>
  <printOptions horizontalCentered="1"/>
  <pageMargins left="0.31458333333333299" right="0.31458333333333299" top="0.594444444444444" bottom="0.59027777777777801" header="0.594444444444444" footer="0"/>
  <pageSetup paperSize="9" scale="88" orientation="portrait" r:id="rId1"/>
  <headerFooter>
    <oddFooter>&amp;C第 &amp;P 页，共 &amp;N 页</oddFooter>
  </headerFooter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22"/>
  <sheetViews>
    <sheetView tabSelected="1" view="pageBreakPreview" zoomScaleNormal="100" workbookViewId="0">
      <selection activeCell="K9" sqref="K9"/>
    </sheetView>
  </sheetViews>
  <sheetFormatPr defaultColWidth="9" defaultRowHeight="11.25"/>
  <cols>
    <col min="1" max="1" width="8.1640625" customWidth="1"/>
    <col min="2" max="2" width="15.33203125" customWidth="1"/>
    <col min="3" max="3" width="26.33203125" style="12" customWidth="1"/>
    <col min="4" max="4" width="8.33203125" customWidth="1"/>
    <col min="5" max="5" width="8" customWidth="1"/>
    <col min="6" max="6" width="9.6640625" customWidth="1"/>
    <col min="7" max="7" width="14.5" style="16" customWidth="1"/>
    <col min="8" max="8" width="10.1640625" customWidth="1"/>
  </cols>
  <sheetData>
    <row r="1" spans="1:8" ht="39.75" customHeight="1">
      <c r="A1" s="26" t="s">
        <v>244</v>
      </c>
      <c r="B1" s="26"/>
      <c r="C1" s="27"/>
      <c r="D1" s="26"/>
      <c r="E1" s="26"/>
      <c r="F1" s="26"/>
      <c r="G1" s="41"/>
      <c r="H1" s="26"/>
    </row>
    <row r="2" spans="1:8" ht="42.9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29.1" customHeight="1">
      <c r="A3" s="32" t="s">
        <v>90</v>
      </c>
      <c r="B3" s="33"/>
      <c r="C3" s="33"/>
      <c r="D3" s="33"/>
      <c r="E3" s="33"/>
      <c r="F3" s="33"/>
      <c r="G3" s="33"/>
      <c r="H3" s="34"/>
    </row>
    <row r="4" spans="1:8" ht="29.1" customHeight="1">
      <c r="A4" s="32" t="s">
        <v>17</v>
      </c>
      <c r="B4" s="33"/>
      <c r="C4" s="33"/>
      <c r="D4" s="33"/>
      <c r="E4" s="33"/>
      <c r="F4" s="33"/>
      <c r="G4" s="42"/>
      <c r="H4" s="34"/>
    </row>
    <row r="5" spans="1:8" ht="66.75" customHeight="1">
      <c r="A5" s="8">
        <v>1</v>
      </c>
      <c r="B5" s="8" t="s">
        <v>91</v>
      </c>
      <c r="C5" s="9" t="s">
        <v>92</v>
      </c>
      <c r="D5" s="8" t="s">
        <v>23</v>
      </c>
      <c r="E5" s="8">
        <v>2</v>
      </c>
      <c r="F5" s="8">
        <v>3825.4</v>
      </c>
      <c r="G5" s="10">
        <f t="shared" ref="G5:G11" si="0">E5*F5</f>
        <v>7650.8</v>
      </c>
      <c r="H5" s="13"/>
    </row>
    <row r="6" spans="1:8" ht="79.5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3825.4</v>
      </c>
      <c r="G6" s="10">
        <f t="shared" si="0"/>
        <v>7650.8</v>
      </c>
      <c r="H6" s="13"/>
    </row>
    <row r="7" spans="1:8" ht="66.75" customHeight="1">
      <c r="A7" s="8">
        <v>3</v>
      </c>
      <c r="B7" s="8" t="s">
        <v>24</v>
      </c>
      <c r="C7" s="9" t="s">
        <v>93</v>
      </c>
      <c r="D7" s="8" t="s">
        <v>23</v>
      </c>
      <c r="E7" s="8">
        <v>2</v>
      </c>
      <c r="F7" s="8">
        <v>4189.6000000000004</v>
      </c>
      <c r="G7" s="10">
        <f t="shared" si="0"/>
        <v>8379.2000000000007</v>
      </c>
      <c r="H7" s="13"/>
    </row>
    <row r="8" spans="1:8" ht="41.25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21185.599999999999</v>
      </c>
      <c r="G8" s="10">
        <f t="shared" si="0"/>
        <v>42371.199999999997</v>
      </c>
      <c r="H8" s="13"/>
    </row>
    <row r="9" spans="1:8" ht="63" customHeight="1">
      <c r="A9" s="8">
        <v>5</v>
      </c>
      <c r="B9" s="8" t="s">
        <v>28</v>
      </c>
      <c r="C9" s="9" t="s">
        <v>94</v>
      </c>
      <c r="D9" s="8" t="s">
        <v>23</v>
      </c>
      <c r="E9" s="8">
        <v>1</v>
      </c>
      <c r="F9" s="8">
        <v>3304.6</v>
      </c>
      <c r="G9" s="10">
        <f t="shared" si="0"/>
        <v>3304.6</v>
      </c>
      <c r="H9" s="13"/>
    </row>
    <row r="10" spans="1:8" ht="54" customHeight="1">
      <c r="A10" s="8">
        <v>6</v>
      </c>
      <c r="B10" s="8" t="s">
        <v>95</v>
      </c>
      <c r="C10" s="9" t="s">
        <v>96</v>
      </c>
      <c r="D10" s="8" t="s">
        <v>23</v>
      </c>
      <c r="E10" s="8">
        <v>1</v>
      </c>
      <c r="F10" s="8">
        <v>20803.66</v>
      </c>
      <c r="G10" s="10">
        <f t="shared" si="0"/>
        <v>20803.66</v>
      </c>
      <c r="H10" s="13"/>
    </row>
    <row r="11" spans="1:8" ht="57" customHeight="1">
      <c r="A11" s="8">
        <v>7</v>
      </c>
      <c r="B11" s="8" t="s">
        <v>18</v>
      </c>
      <c r="C11" s="9" t="s">
        <v>19</v>
      </c>
      <c r="D11" s="8" t="s">
        <v>20</v>
      </c>
      <c r="E11" s="8">
        <v>164</v>
      </c>
      <c r="F11" s="8">
        <v>585.6</v>
      </c>
      <c r="G11" s="10">
        <f t="shared" si="0"/>
        <v>96038.399999999994</v>
      </c>
      <c r="H11" s="13"/>
    </row>
    <row r="12" spans="1:8" ht="29.1" customHeight="1">
      <c r="A12" s="35" t="s">
        <v>30</v>
      </c>
      <c r="B12" s="35"/>
      <c r="C12" s="35"/>
      <c r="D12" s="35"/>
      <c r="E12" s="35"/>
      <c r="F12" s="35"/>
      <c r="G12" s="35"/>
      <c r="H12" s="35"/>
    </row>
    <row r="13" spans="1:8" ht="117.75" customHeight="1">
      <c r="A13" s="8">
        <v>1</v>
      </c>
      <c r="B13" s="8" t="s">
        <v>97</v>
      </c>
      <c r="C13" s="9" t="s">
        <v>98</v>
      </c>
      <c r="D13" s="8" t="s">
        <v>36</v>
      </c>
      <c r="E13" s="8">
        <v>35</v>
      </c>
      <c r="F13" s="8">
        <v>166.9</v>
      </c>
      <c r="G13" s="10">
        <f t="shared" ref="G13:G61" si="1">E13*F13</f>
        <v>5841.5</v>
      </c>
      <c r="H13" s="13"/>
    </row>
    <row r="14" spans="1:8" ht="117.75" customHeight="1">
      <c r="A14" s="8">
        <v>2</v>
      </c>
      <c r="B14" s="8" t="s">
        <v>97</v>
      </c>
      <c r="C14" s="9" t="s">
        <v>99</v>
      </c>
      <c r="D14" s="8" t="s">
        <v>36</v>
      </c>
      <c r="E14" s="8">
        <v>26</v>
      </c>
      <c r="F14" s="8">
        <v>142.9</v>
      </c>
      <c r="G14" s="10">
        <f t="shared" si="1"/>
        <v>3715.4</v>
      </c>
      <c r="H14" s="13"/>
    </row>
    <row r="15" spans="1:8" ht="117.75" customHeight="1">
      <c r="A15" s="8">
        <v>3</v>
      </c>
      <c r="B15" s="8" t="s">
        <v>97</v>
      </c>
      <c r="C15" s="9" t="s">
        <v>100</v>
      </c>
      <c r="D15" s="8" t="s">
        <v>36</v>
      </c>
      <c r="E15" s="8">
        <v>56</v>
      </c>
      <c r="F15" s="8">
        <v>114.4</v>
      </c>
      <c r="G15" s="10">
        <f t="shared" si="1"/>
        <v>6406.4</v>
      </c>
      <c r="H15" s="13"/>
    </row>
    <row r="16" spans="1:8" ht="117.75" customHeight="1">
      <c r="A16" s="8">
        <v>4</v>
      </c>
      <c r="B16" s="8" t="s">
        <v>97</v>
      </c>
      <c r="C16" s="9" t="s">
        <v>101</v>
      </c>
      <c r="D16" s="8" t="s">
        <v>36</v>
      </c>
      <c r="E16" s="8">
        <v>9</v>
      </c>
      <c r="F16" s="8">
        <v>98.66</v>
      </c>
      <c r="G16" s="10">
        <f t="shared" si="1"/>
        <v>887.94</v>
      </c>
      <c r="H16" s="13"/>
    </row>
    <row r="17" spans="1:8" ht="99" customHeight="1">
      <c r="A17" s="8">
        <v>5</v>
      </c>
      <c r="B17" s="8" t="s">
        <v>97</v>
      </c>
      <c r="C17" s="9" t="s">
        <v>102</v>
      </c>
      <c r="D17" s="8" t="s">
        <v>36</v>
      </c>
      <c r="E17" s="8">
        <v>89</v>
      </c>
      <c r="F17" s="8">
        <v>90.49</v>
      </c>
      <c r="G17" s="10">
        <f t="shared" si="1"/>
        <v>8053.61</v>
      </c>
      <c r="H17" s="13"/>
    </row>
    <row r="18" spans="1:8" ht="117.75" customHeight="1">
      <c r="A18" s="8">
        <v>6</v>
      </c>
      <c r="B18" s="8" t="s">
        <v>34</v>
      </c>
      <c r="C18" s="9" t="s">
        <v>37</v>
      </c>
      <c r="D18" s="8" t="s">
        <v>36</v>
      </c>
      <c r="E18" s="8">
        <v>134.5</v>
      </c>
      <c r="F18" s="8">
        <v>195.5</v>
      </c>
      <c r="G18" s="10">
        <f t="shared" si="1"/>
        <v>26294.75</v>
      </c>
      <c r="H18" s="13"/>
    </row>
    <row r="19" spans="1:8" ht="117.75" customHeight="1">
      <c r="A19" s="8">
        <v>7</v>
      </c>
      <c r="B19" s="8" t="s">
        <v>103</v>
      </c>
      <c r="C19" s="9" t="s">
        <v>104</v>
      </c>
      <c r="D19" s="8" t="s">
        <v>36</v>
      </c>
      <c r="E19" s="8">
        <v>108</v>
      </c>
      <c r="F19" s="8">
        <v>54.32</v>
      </c>
      <c r="G19" s="10">
        <f t="shared" si="1"/>
        <v>5866.56</v>
      </c>
      <c r="H19" s="13"/>
    </row>
    <row r="20" spans="1:8" ht="117.75" customHeight="1">
      <c r="A20" s="8">
        <v>8</v>
      </c>
      <c r="B20" s="8" t="s">
        <v>103</v>
      </c>
      <c r="C20" s="9" t="s">
        <v>105</v>
      </c>
      <c r="D20" s="8" t="s">
        <v>36</v>
      </c>
      <c r="E20" s="8">
        <v>54</v>
      </c>
      <c r="F20" s="8">
        <v>38.76</v>
      </c>
      <c r="G20" s="10">
        <f t="shared" si="1"/>
        <v>2093.04</v>
      </c>
      <c r="H20" s="13"/>
    </row>
    <row r="21" spans="1:8" ht="117.75" customHeight="1">
      <c r="A21" s="8">
        <v>9</v>
      </c>
      <c r="B21" s="8" t="s">
        <v>103</v>
      </c>
      <c r="C21" s="9" t="s">
        <v>106</v>
      </c>
      <c r="D21" s="8" t="s">
        <v>36</v>
      </c>
      <c r="E21" s="8">
        <v>333</v>
      </c>
      <c r="F21" s="8">
        <v>32</v>
      </c>
      <c r="G21" s="10">
        <f t="shared" si="1"/>
        <v>10656</v>
      </c>
      <c r="H21" s="13"/>
    </row>
    <row r="22" spans="1:8" ht="28.5" customHeight="1">
      <c r="A22" s="8">
        <v>10</v>
      </c>
      <c r="B22" s="8" t="s">
        <v>39</v>
      </c>
      <c r="C22" s="9" t="s">
        <v>40</v>
      </c>
      <c r="D22" s="8" t="s">
        <v>41</v>
      </c>
      <c r="E22" s="8">
        <v>7.47</v>
      </c>
      <c r="F22" s="8">
        <v>3738.1</v>
      </c>
      <c r="G22" s="10">
        <f t="shared" si="1"/>
        <v>27923.607</v>
      </c>
      <c r="H22" s="13"/>
    </row>
    <row r="23" spans="1:8" ht="28.5" customHeight="1">
      <c r="A23" s="8">
        <v>11</v>
      </c>
      <c r="B23" s="8" t="s">
        <v>42</v>
      </c>
      <c r="C23" s="9" t="s">
        <v>43</v>
      </c>
      <c r="D23" s="8" t="s">
        <v>20</v>
      </c>
      <c r="E23" s="8">
        <v>37</v>
      </c>
      <c r="F23" s="8">
        <v>29.7</v>
      </c>
      <c r="G23" s="10">
        <f t="shared" si="1"/>
        <v>1098.9000000000001</v>
      </c>
      <c r="H23" s="13"/>
    </row>
    <row r="24" spans="1:8" ht="54" customHeight="1">
      <c r="A24" s="8">
        <v>12</v>
      </c>
      <c r="B24" s="8" t="s">
        <v>44</v>
      </c>
      <c r="C24" s="9" t="s">
        <v>45</v>
      </c>
      <c r="D24" s="8" t="s">
        <v>20</v>
      </c>
      <c r="E24" s="8">
        <v>220.37</v>
      </c>
      <c r="F24" s="8">
        <v>122</v>
      </c>
      <c r="G24" s="10">
        <f t="shared" si="1"/>
        <v>26885.14</v>
      </c>
      <c r="H24" s="13"/>
    </row>
    <row r="25" spans="1:8" ht="41.25" customHeight="1">
      <c r="A25" s="8">
        <v>13</v>
      </c>
      <c r="B25" s="8" t="s">
        <v>46</v>
      </c>
      <c r="C25" s="9" t="s">
        <v>47</v>
      </c>
      <c r="D25" s="8" t="s">
        <v>20</v>
      </c>
      <c r="E25" s="8">
        <v>120</v>
      </c>
      <c r="F25" s="8">
        <v>11.36</v>
      </c>
      <c r="G25" s="10">
        <f t="shared" si="1"/>
        <v>1363.2</v>
      </c>
      <c r="H25" s="13"/>
    </row>
    <row r="26" spans="1:8" ht="41.25" customHeight="1">
      <c r="A26" s="8">
        <v>14</v>
      </c>
      <c r="B26" s="8" t="s">
        <v>48</v>
      </c>
      <c r="C26" s="9" t="s">
        <v>49</v>
      </c>
      <c r="D26" s="8" t="s">
        <v>20</v>
      </c>
      <c r="E26" s="8">
        <v>120</v>
      </c>
      <c r="F26" s="8">
        <v>11.35</v>
      </c>
      <c r="G26" s="10">
        <f t="shared" si="1"/>
        <v>1362</v>
      </c>
      <c r="H26" s="13"/>
    </row>
    <row r="27" spans="1:8" ht="54" customHeight="1">
      <c r="A27" s="8">
        <v>15</v>
      </c>
      <c r="B27" s="8" t="s">
        <v>50</v>
      </c>
      <c r="C27" s="9" t="s">
        <v>51</v>
      </c>
      <c r="D27" s="8" t="s">
        <v>52</v>
      </c>
      <c r="E27" s="8">
        <v>3</v>
      </c>
      <c r="F27" s="8">
        <v>187.5</v>
      </c>
      <c r="G27" s="10">
        <f t="shared" si="1"/>
        <v>562.5</v>
      </c>
      <c r="H27" s="13"/>
    </row>
    <row r="28" spans="1:8" ht="54" customHeight="1">
      <c r="A28" s="8">
        <v>16</v>
      </c>
      <c r="B28" s="8" t="s">
        <v>50</v>
      </c>
      <c r="C28" s="9" t="s">
        <v>107</v>
      </c>
      <c r="D28" s="8" t="s">
        <v>52</v>
      </c>
      <c r="E28" s="8">
        <v>108</v>
      </c>
      <c r="F28" s="10">
        <v>69.400000000000006</v>
      </c>
      <c r="G28" s="10">
        <f t="shared" si="1"/>
        <v>7495.2</v>
      </c>
      <c r="H28" s="13"/>
    </row>
    <row r="29" spans="1:8" ht="28.5" customHeight="1">
      <c r="A29" s="8">
        <v>17</v>
      </c>
      <c r="B29" s="8" t="s">
        <v>108</v>
      </c>
      <c r="C29" s="9" t="s">
        <v>109</v>
      </c>
      <c r="D29" s="8" t="s">
        <v>52</v>
      </c>
      <c r="E29" s="8">
        <v>1</v>
      </c>
      <c r="F29" s="8">
        <v>65.5</v>
      </c>
      <c r="G29" s="10">
        <f t="shared" si="1"/>
        <v>65.5</v>
      </c>
      <c r="H29" s="13"/>
    </row>
    <row r="30" spans="1:8" ht="41.25" customHeight="1">
      <c r="A30" s="8">
        <v>18</v>
      </c>
      <c r="B30" s="8" t="s">
        <v>110</v>
      </c>
      <c r="C30" s="9" t="s">
        <v>111</v>
      </c>
      <c r="D30" s="8" t="s">
        <v>52</v>
      </c>
      <c r="E30" s="8">
        <v>2</v>
      </c>
      <c r="F30" s="8">
        <v>407.7</v>
      </c>
      <c r="G30" s="10">
        <f t="shared" si="1"/>
        <v>815.4</v>
      </c>
      <c r="H30" s="13"/>
    </row>
    <row r="31" spans="1:8" ht="41.25" customHeight="1">
      <c r="A31" s="8">
        <v>19</v>
      </c>
      <c r="B31" s="8" t="s">
        <v>110</v>
      </c>
      <c r="C31" s="9" t="s">
        <v>112</v>
      </c>
      <c r="D31" s="8" t="s">
        <v>52</v>
      </c>
      <c r="E31" s="8">
        <v>1</v>
      </c>
      <c r="F31" s="8">
        <v>344.43</v>
      </c>
      <c r="G31" s="10">
        <f t="shared" si="1"/>
        <v>344.43</v>
      </c>
      <c r="H31" s="13"/>
    </row>
    <row r="32" spans="1:8" ht="54" customHeight="1">
      <c r="A32" s="8">
        <v>20</v>
      </c>
      <c r="B32" s="8" t="s">
        <v>53</v>
      </c>
      <c r="C32" s="9" t="s">
        <v>113</v>
      </c>
      <c r="D32" s="8" t="s">
        <v>52</v>
      </c>
      <c r="E32" s="8">
        <v>2</v>
      </c>
      <c r="F32" s="8">
        <v>397.9</v>
      </c>
      <c r="G32" s="10">
        <f t="shared" si="1"/>
        <v>795.8</v>
      </c>
      <c r="H32" s="13"/>
    </row>
    <row r="33" spans="1:8" ht="54" customHeight="1">
      <c r="A33" s="8">
        <v>21</v>
      </c>
      <c r="B33" s="8" t="s">
        <v>53</v>
      </c>
      <c r="C33" s="9" t="s">
        <v>55</v>
      </c>
      <c r="D33" s="8" t="s">
        <v>52</v>
      </c>
      <c r="E33" s="8">
        <v>4</v>
      </c>
      <c r="F33" s="8">
        <v>315.39999999999998</v>
      </c>
      <c r="G33" s="10">
        <f t="shared" si="1"/>
        <v>1261.5999999999999</v>
      </c>
      <c r="H33" s="13"/>
    </row>
    <row r="34" spans="1:8" ht="54" customHeight="1">
      <c r="A34" s="8">
        <v>22</v>
      </c>
      <c r="B34" s="8" t="s">
        <v>53</v>
      </c>
      <c r="C34" s="9" t="s">
        <v>54</v>
      </c>
      <c r="D34" s="8" t="s">
        <v>52</v>
      </c>
      <c r="E34" s="8">
        <v>2</v>
      </c>
      <c r="F34" s="10">
        <v>239.6</v>
      </c>
      <c r="G34" s="10">
        <f t="shared" si="1"/>
        <v>479.2</v>
      </c>
      <c r="H34" s="13"/>
    </row>
    <row r="35" spans="1:8" ht="54" customHeight="1">
      <c r="A35" s="8">
        <v>23</v>
      </c>
      <c r="B35" s="8" t="s">
        <v>53</v>
      </c>
      <c r="C35" s="9" t="s">
        <v>114</v>
      </c>
      <c r="D35" s="8" t="s">
        <v>52</v>
      </c>
      <c r="E35" s="8">
        <v>1</v>
      </c>
      <c r="F35" s="8">
        <v>138.6</v>
      </c>
      <c r="G35" s="10">
        <f t="shared" si="1"/>
        <v>138.6</v>
      </c>
      <c r="H35" s="13"/>
    </row>
    <row r="36" spans="1:8" ht="54" customHeight="1">
      <c r="A36" s="8">
        <v>24</v>
      </c>
      <c r="B36" s="8" t="s">
        <v>56</v>
      </c>
      <c r="C36" s="9" t="s">
        <v>57</v>
      </c>
      <c r="D36" s="8" t="s">
        <v>52</v>
      </c>
      <c r="E36" s="8">
        <v>10</v>
      </c>
      <c r="F36" s="8">
        <v>226.92</v>
      </c>
      <c r="G36" s="10">
        <f t="shared" si="1"/>
        <v>2269.1999999999998</v>
      </c>
      <c r="H36" s="13"/>
    </row>
    <row r="37" spans="1:8" ht="54" customHeight="1">
      <c r="A37" s="8">
        <v>25</v>
      </c>
      <c r="B37" s="8" t="s">
        <v>56</v>
      </c>
      <c r="C37" s="9" t="s">
        <v>58</v>
      </c>
      <c r="D37" s="8" t="s">
        <v>52</v>
      </c>
      <c r="E37" s="8">
        <v>2</v>
      </c>
      <c r="F37" s="8">
        <v>628.17999999999995</v>
      </c>
      <c r="G37" s="10">
        <f t="shared" si="1"/>
        <v>1256.3599999999999</v>
      </c>
      <c r="H37" s="13"/>
    </row>
    <row r="38" spans="1:8" ht="54" customHeight="1">
      <c r="A38" s="8">
        <v>26</v>
      </c>
      <c r="B38" s="8" t="s">
        <v>59</v>
      </c>
      <c r="C38" s="9" t="s">
        <v>115</v>
      </c>
      <c r="D38" s="8" t="s">
        <v>52</v>
      </c>
      <c r="E38" s="8">
        <v>6</v>
      </c>
      <c r="F38" s="8">
        <v>109.92</v>
      </c>
      <c r="G38" s="10">
        <f t="shared" si="1"/>
        <v>659.52</v>
      </c>
      <c r="H38" s="13"/>
    </row>
    <row r="39" spans="1:8" ht="28.5" customHeight="1">
      <c r="A39" s="8">
        <v>27</v>
      </c>
      <c r="B39" s="8" t="s">
        <v>116</v>
      </c>
      <c r="C39" s="9" t="s">
        <v>117</v>
      </c>
      <c r="D39" s="8" t="s">
        <v>52</v>
      </c>
      <c r="E39" s="8">
        <v>2</v>
      </c>
      <c r="F39" s="8">
        <v>204.46</v>
      </c>
      <c r="G39" s="10">
        <f t="shared" si="1"/>
        <v>408.92</v>
      </c>
      <c r="H39" s="13"/>
    </row>
    <row r="40" spans="1:8" ht="28.5" customHeight="1">
      <c r="A40" s="8">
        <v>28</v>
      </c>
      <c r="B40" s="8" t="s">
        <v>118</v>
      </c>
      <c r="C40" s="9" t="s">
        <v>119</v>
      </c>
      <c r="D40" s="8" t="s">
        <v>120</v>
      </c>
      <c r="E40" s="8">
        <v>1</v>
      </c>
      <c r="F40" s="8">
        <v>449.37</v>
      </c>
      <c r="G40" s="10">
        <f t="shared" si="1"/>
        <v>449.37</v>
      </c>
      <c r="H40" s="13"/>
    </row>
    <row r="41" spans="1:8" ht="18" customHeight="1">
      <c r="A41" s="8">
        <v>29</v>
      </c>
      <c r="B41" s="8" t="s">
        <v>61</v>
      </c>
      <c r="C41" s="9" t="s">
        <v>62</v>
      </c>
      <c r="D41" s="8" t="s">
        <v>23</v>
      </c>
      <c r="E41" s="8">
        <v>1</v>
      </c>
      <c r="F41" s="8">
        <v>144.86000000000001</v>
      </c>
      <c r="G41" s="10">
        <f t="shared" si="1"/>
        <v>144.86000000000001</v>
      </c>
      <c r="H41" s="13"/>
    </row>
    <row r="42" spans="1:8" ht="18" customHeight="1">
      <c r="A42" s="8">
        <v>30</v>
      </c>
      <c r="B42" s="8" t="s">
        <v>121</v>
      </c>
      <c r="C42" s="9" t="s">
        <v>122</v>
      </c>
      <c r="D42" s="8" t="s">
        <v>123</v>
      </c>
      <c r="E42" s="8">
        <v>3</v>
      </c>
      <c r="F42" s="8">
        <v>163.21</v>
      </c>
      <c r="G42" s="10">
        <f t="shared" si="1"/>
        <v>489.63</v>
      </c>
      <c r="H42" s="13"/>
    </row>
    <row r="43" spans="1:8" ht="41.25" customHeight="1">
      <c r="A43" s="8">
        <v>31</v>
      </c>
      <c r="B43" s="8" t="s">
        <v>31</v>
      </c>
      <c r="C43" s="9" t="s">
        <v>32</v>
      </c>
      <c r="D43" s="8" t="s">
        <v>33</v>
      </c>
      <c r="E43" s="8">
        <v>182</v>
      </c>
      <c r="F43" s="8">
        <v>31</v>
      </c>
      <c r="G43" s="10">
        <f t="shared" si="1"/>
        <v>5642</v>
      </c>
      <c r="H43" s="13"/>
    </row>
    <row r="44" spans="1:8" ht="41.25" customHeight="1">
      <c r="A44" s="8">
        <v>32</v>
      </c>
      <c r="B44" s="8" t="s">
        <v>124</v>
      </c>
      <c r="C44" s="9" t="s">
        <v>125</v>
      </c>
      <c r="D44" s="8" t="s">
        <v>36</v>
      </c>
      <c r="E44" s="8">
        <v>1</v>
      </c>
      <c r="F44" s="8">
        <v>176.21</v>
      </c>
      <c r="G44" s="10">
        <f t="shared" si="1"/>
        <v>176.21</v>
      </c>
      <c r="H44" s="13"/>
    </row>
    <row r="45" spans="1:8" ht="18" customHeight="1">
      <c r="A45" s="8">
        <v>33</v>
      </c>
      <c r="B45" s="8" t="s">
        <v>126</v>
      </c>
      <c r="C45" s="9" t="s">
        <v>127</v>
      </c>
      <c r="D45" s="8" t="s">
        <v>52</v>
      </c>
      <c r="E45" s="8">
        <v>3</v>
      </c>
      <c r="F45" s="8">
        <v>60.7</v>
      </c>
      <c r="G45" s="10">
        <f t="shared" si="1"/>
        <v>182.1</v>
      </c>
      <c r="H45" s="13"/>
    </row>
    <row r="46" spans="1:8" ht="41.25" customHeight="1">
      <c r="A46" s="8">
        <v>34</v>
      </c>
      <c r="B46" s="8" t="s">
        <v>63</v>
      </c>
      <c r="C46" s="9" t="s">
        <v>64</v>
      </c>
      <c r="D46" s="8" t="s">
        <v>33</v>
      </c>
      <c r="E46" s="8">
        <v>60</v>
      </c>
      <c r="F46" s="8">
        <v>18.78</v>
      </c>
      <c r="G46" s="10">
        <f t="shared" si="1"/>
        <v>1126.8</v>
      </c>
      <c r="H46" s="13"/>
    </row>
    <row r="47" spans="1:8" ht="54" customHeight="1">
      <c r="A47" s="8">
        <v>35</v>
      </c>
      <c r="B47" s="8" t="s">
        <v>65</v>
      </c>
      <c r="C47" s="9" t="s">
        <v>66</v>
      </c>
      <c r="D47" s="8" t="s">
        <v>52</v>
      </c>
      <c r="E47" s="8">
        <v>186</v>
      </c>
      <c r="F47" s="8">
        <v>60.46</v>
      </c>
      <c r="G47" s="10">
        <f t="shared" si="1"/>
        <v>11245.56</v>
      </c>
      <c r="H47" s="13"/>
    </row>
    <row r="48" spans="1:8" ht="54" customHeight="1">
      <c r="A48" s="8">
        <v>36</v>
      </c>
      <c r="B48" s="8" t="s">
        <v>128</v>
      </c>
      <c r="C48" s="9" t="s">
        <v>129</v>
      </c>
      <c r="D48" s="8" t="s">
        <v>52</v>
      </c>
      <c r="E48" s="8">
        <v>90</v>
      </c>
      <c r="F48" s="8">
        <v>16.21</v>
      </c>
      <c r="G48" s="10">
        <f t="shared" si="1"/>
        <v>1458.9</v>
      </c>
      <c r="H48" s="13"/>
    </row>
    <row r="49" spans="1:8" ht="41.25" customHeight="1">
      <c r="A49" s="8">
        <v>37</v>
      </c>
      <c r="B49" s="8" t="s">
        <v>130</v>
      </c>
      <c r="C49" s="9" t="s">
        <v>131</v>
      </c>
      <c r="D49" s="8" t="s">
        <v>36</v>
      </c>
      <c r="E49" s="8">
        <v>30</v>
      </c>
      <c r="F49" s="8">
        <v>48.94</v>
      </c>
      <c r="G49" s="10">
        <f t="shared" si="1"/>
        <v>1468.2</v>
      </c>
      <c r="H49" s="13"/>
    </row>
    <row r="50" spans="1:8" ht="41.25" customHeight="1">
      <c r="A50" s="8">
        <v>38</v>
      </c>
      <c r="B50" s="8" t="s">
        <v>130</v>
      </c>
      <c r="C50" s="9" t="s">
        <v>132</v>
      </c>
      <c r="D50" s="8" t="s">
        <v>36</v>
      </c>
      <c r="E50" s="8">
        <v>6</v>
      </c>
      <c r="F50" s="10">
        <v>32.700000000000003</v>
      </c>
      <c r="G50" s="10">
        <f t="shared" si="1"/>
        <v>196.2</v>
      </c>
      <c r="H50" s="13"/>
    </row>
    <row r="51" spans="1:8" ht="41.25" customHeight="1">
      <c r="A51" s="8">
        <v>39</v>
      </c>
      <c r="B51" s="8" t="s">
        <v>130</v>
      </c>
      <c r="C51" s="9" t="s">
        <v>133</v>
      </c>
      <c r="D51" s="8" t="s">
        <v>36</v>
      </c>
      <c r="E51" s="8">
        <v>34.549999999999997</v>
      </c>
      <c r="F51" s="8">
        <v>23.57</v>
      </c>
      <c r="G51" s="10">
        <f t="shared" si="1"/>
        <v>814.34349999999995</v>
      </c>
      <c r="H51" s="13"/>
    </row>
    <row r="52" spans="1:8" ht="28.5" customHeight="1">
      <c r="A52" s="8">
        <v>40</v>
      </c>
      <c r="B52" s="8" t="s">
        <v>134</v>
      </c>
      <c r="C52" s="9" t="s">
        <v>135</v>
      </c>
      <c r="D52" s="8" t="s">
        <v>36</v>
      </c>
      <c r="E52" s="8">
        <v>55</v>
      </c>
      <c r="F52" s="8">
        <v>34.119999999999997</v>
      </c>
      <c r="G52" s="10">
        <f t="shared" si="1"/>
        <v>1876.6</v>
      </c>
      <c r="H52" s="13"/>
    </row>
    <row r="53" spans="1:8" ht="28.5" customHeight="1">
      <c r="A53" s="8">
        <v>41</v>
      </c>
      <c r="B53" s="8" t="s">
        <v>136</v>
      </c>
      <c r="C53" s="9" t="s">
        <v>137</v>
      </c>
      <c r="D53" s="8" t="s">
        <v>52</v>
      </c>
      <c r="E53" s="8">
        <v>3</v>
      </c>
      <c r="F53" s="8">
        <v>1214</v>
      </c>
      <c r="G53" s="10">
        <f t="shared" si="1"/>
        <v>3642</v>
      </c>
      <c r="H53" s="13"/>
    </row>
    <row r="54" spans="1:8" ht="18" customHeight="1">
      <c r="A54" s="8">
        <v>42</v>
      </c>
      <c r="B54" s="8" t="s">
        <v>138</v>
      </c>
      <c r="C54" s="9" t="s">
        <v>139</v>
      </c>
      <c r="D54" s="8" t="s">
        <v>20</v>
      </c>
      <c r="E54" s="8">
        <v>8</v>
      </c>
      <c r="F54" s="8">
        <v>320.02999999999997</v>
      </c>
      <c r="G54" s="10">
        <f t="shared" si="1"/>
        <v>2560.2399999999998</v>
      </c>
      <c r="H54" s="13"/>
    </row>
    <row r="55" spans="1:8" ht="54" customHeight="1">
      <c r="A55" s="8">
        <v>43</v>
      </c>
      <c r="B55" s="8" t="s">
        <v>140</v>
      </c>
      <c r="C55" s="9" t="s">
        <v>141</v>
      </c>
      <c r="D55" s="8" t="s">
        <v>41</v>
      </c>
      <c r="E55" s="8">
        <v>2.08</v>
      </c>
      <c r="F55" s="8">
        <v>724.61</v>
      </c>
      <c r="G55" s="10">
        <f t="shared" si="1"/>
        <v>1507.1887999999999</v>
      </c>
      <c r="H55" s="13"/>
    </row>
    <row r="56" spans="1:8" ht="51.95" customHeight="1">
      <c r="A56" s="8">
        <v>44</v>
      </c>
      <c r="B56" s="8" t="s">
        <v>142</v>
      </c>
      <c r="C56" s="9" t="s">
        <v>143</v>
      </c>
      <c r="D56" s="8" t="s">
        <v>41</v>
      </c>
      <c r="E56" s="8">
        <v>5.2</v>
      </c>
      <c r="F56" s="8">
        <v>773.35</v>
      </c>
      <c r="G56" s="10">
        <f t="shared" si="1"/>
        <v>4021.42</v>
      </c>
      <c r="H56" s="13"/>
    </row>
    <row r="57" spans="1:8" ht="28.5" customHeight="1">
      <c r="A57" s="8">
        <v>45</v>
      </c>
      <c r="B57" s="8" t="s">
        <v>144</v>
      </c>
      <c r="C57" s="9" t="s">
        <v>145</v>
      </c>
      <c r="D57" s="8" t="s">
        <v>146</v>
      </c>
      <c r="E57" s="8">
        <v>0.876</v>
      </c>
      <c r="F57" s="8">
        <v>7332.3</v>
      </c>
      <c r="G57" s="10">
        <f t="shared" si="1"/>
        <v>6423.0947999999999</v>
      </c>
      <c r="H57" s="13"/>
    </row>
    <row r="58" spans="1:8" ht="41.25" customHeight="1">
      <c r="A58" s="8">
        <v>46</v>
      </c>
      <c r="B58" s="8" t="s">
        <v>147</v>
      </c>
      <c r="C58" s="9" t="s">
        <v>148</v>
      </c>
      <c r="D58" s="8" t="s">
        <v>146</v>
      </c>
      <c r="E58" s="8">
        <v>0.94899999999999995</v>
      </c>
      <c r="F58" s="8">
        <v>10798.8</v>
      </c>
      <c r="G58" s="10">
        <f t="shared" si="1"/>
        <v>10248.0612</v>
      </c>
      <c r="H58" s="13"/>
    </row>
    <row r="59" spans="1:8" ht="32.1" customHeight="1">
      <c r="A59" s="8">
        <v>47</v>
      </c>
      <c r="B59" s="8" t="s">
        <v>149</v>
      </c>
      <c r="C59" s="9" t="s">
        <v>150</v>
      </c>
      <c r="D59" s="8" t="s">
        <v>20</v>
      </c>
      <c r="E59" s="8">
        <v>38.5</v>
      </c>
      <c r="F59" s="8">
        <v>104.7</v>
      </c>
      <c r="G59" s="10">
        <f t="shared" si="1"/>
        <v>4030.95</v>
      </c>
      <c r="H59" s="13"/>
    </row>
    <row r="60" spans="1:8" ht="54" customHeight="1">
      <c r="A60" s="8">
        <v>48</v>
      </c>
      <c r="B60" s="8" t="s">
        <v>151</v>
      </c>
      <c r="C60" s="9" t="s">
        <v>152</v>
      </c>
      <c r="D60" s="8" t="s">
        <v>41</v>
      </c>
      <c r="E60" s="8">
        <v>11.2</v>
      </c>
      <c r="F60" s="8">
        <v>67.72</v>
      </c>
      <c r="G60" s="10">
        <f t="shared" si="1"/>
        <v>758.46400000000006</v>
      </c>
      <c r="H60" s="13"/>
    </row>
    <row r="61" spans="1:8" ht="79.5" customHeight="1">
      <c r="A61" s="8">
        <v>49</v>
      </c>
      <c r="B61" s="8" t="s">
        <v>153</v>
      </c>
      <c r="C61" s="9" t="s">
        <v>154</v>
      </c>
      <c r="D61" s="8" t="s">
        <v>41</v>
      </c>
      <c r="E61" s="8">
        <v>11.2</v>
      </c>
      <c r="F61" s="8">
        <v>22.6</v>
      </c>
      <c r="G61" s="10">
        <f t="shared" si="1"/>
        <v>253.12</v>
      </c>
      <c r="H61" s="13"/>
    </row>
    <row r="62" spans="1:8" ht="30.95" customHeight="1">
      <c r="A62" s="38" t="s">
        <v>85</v>
      </c>
      <c r="B62" s="39"/>
      <c r="C62" s="40"/>
      <c r="D62" s="8"/>
      <c r="E62" s="8"/>
      <c r="F62" s="10"/>
      <c r="G62" s="10">
        <f>SUM(G5:G61)</f>
        <v>389914.24930000002</v>
      </c>
      <c r="H62" s="13"/>
    </row>
    <row r="63" spans="1:8" ht="33" customHeight="1">
      <c r="A63" s="32" t="s">
        <v>155</v>
      </c>
      <c r="B63" s="33"/>
      <c r="C63" s="33"/>
      <c r="D63" s="33"/>
      <c r="E63" s="33"/>
      <c r="F63" s="33"/>
      <c r="G63" s="33"/>
      <c r="H63" s="34"/>
    </row>
    <row r="64" spans="1:8" ht="30" customHeight="1">
      <c r="A64" s="32" t="s">
        <v>17</v>
      </c>
      <c r="B64" s="33"/>
      <c r="C64" s="33"/>
      <c r="D64" s="33"/>
      <c r="E64" s="33"/>
      <c r="F64" s="33"/>
      <c r="G64" s="33"/>
      <c r="H64" s="34"/>
    </row>
    <row r="65" spans="1:8" ht="66.75" customHeight="1">
      <c r="A65" s="8">
        <v>1</v>
      </c>
      <c r="B65" s="8" t="s">
        <v>91</v>
      </c>
      <c r="C65" s="9" t="s">
        <v>92</v>
      </c>
      <c r="D65" s="8" t="s">
        <v>23</v>
      </c>
      <c r="E65" s="8">
        <v>2</v>
      </c>
      <c r="F65" s="8">
        <v>3825.4</v>
      </c>
      <c r="G65" s="10">
        <f t="shared" ref="G65:G71" si="2">E65*F65</f>
        <v>7650.8</v>
      </c>
      <c r="H65" s="13"/>
    </row>
    <row r="66" spans="1:8" ht="79.5" customHeight="1">
      <c r="A66" s="8">
        <v>2</v>
      </c>
      <c r="B66" s="8" t="s">
        <v>21</v>
      </c>
      <c r="C66" s="9" t="s">
        <v>156</v>
      </c>
      <c r="D66" s="8" t="s">
        <v>23</v>
      </c>
      <c r="E66" s="8">
        <v>2</v>
      </c>
      <c r="F66" s="8">
        <v>2975.6</v>
      </c>
      <c r="G66" s="10">
        <f t="shared" si="2"/>
        <v>5951.2</v>
      </c>
      <c r="H66" s="13"/>
    </row>
    <row r="67" spans="1:8" ht="60.95" customHeight="1">
      <c r="A67" s="8">
        <v>3</v>
      </c>
      <c r="B67" s="8" t="s">
        <v>24</v>
      </c>
      <c r="C67" s="9" t="s">
        <v>157</v>
      </c>
      <c r="D67" s="8" t="s">
        <v>23</v>
      </c>
      <c r="E67" s="8">
        <v>2</v>
      </c>
      <c r="F67" s="17">
        <v>3704</v>
      </c>
      <c r="G67" s="10">
        <f t="shared" si="2"/>
        <v>7408</v>
      </c>
      <c r="H67" s="13"/>
    </row>
    <row r="68" spans="1:8" ht="41.25" customHeight="1">
      <c r="A68" s="8">
        <v>4</v>
      </c>
      <c r="B68" s="8" t="s">
        <v>26</v>
      </c>
      <c r="C68" s="9" t="s">
        <v>27</v>
      </c>
      <c r="D68" s="8" t="s">
        <v>23</v>
      </c>
      <c r="E68" s="8">
        <v>2</v>
      </c>
      <c r="F68" s="8">
        <v>21185.61</v>
      </c>
      <c r="G68" s="10">
        <f t="shared" si="2"/>
        <v>42371.22</v>
      </c>
      <c r="H68" s="13"/>
    </row>
    <row r="69" spans="1:8" ht="57.95" customHeight="1">
      <c r="A69" s="8">
        <v>5</v>
      </c>
      <c r="B69" s="8" t="s">
        <v>28</v>
      </c>
      <c r="C69" s="9" t="s">
        <v>29</v>
      </c>
      <c r="D69" s="8" t="s">
        <v>23</v>
      </c>
      <c r="E69" s="8">
        <v>1</v>
      </c>
      <c r="F69" s="8">
        <v>3304.6</v>
      </c>
      <c r="G69" s="10">
        <f t="shared" si="2"/>
        <v>3304.6</v>
      </c>
      <c r="H69" s="13"/>
    </row>
    <row r="70" spans="1:8" ht="54" customHeight="1">
      <c r="A70" s="8">
        <v>6</v>
      </c>
      <c r="B70" s="8" t="s">
        <v>95</v>
      </c>
      <c r="C70" s="9" t="s">
        <v>158</v>
      </c>
      <c r="D70" s="8" t="s">
        <v>23</v>
      </c>
      <c r="E70" s="8">
        <v>1</v>
      </c>
      <c r="F70" s="8">
        <v>11183.8</v>
      </c>
      <c r="G70" s="10">
        <f t="shared" si="2"/>
        <v>11183.8</v>
      </c>
      <c r="H70" s="13"/>
    </row>
    <row r="71" spans="1:8" ht="60" customHeight="1">
      <c r="A71" s="8">
        <v>7</v>
      </c>
      <c r="B71" s="8" t="s">
        <v>18</v>
      </c>
      <c r="C71" s="9" t="s">
        <v>19</v>
      </c>
      <c r="D71" s="8" t="s">
        <v>20</v>
      </c>
      <c r="E71" s="8">
        <v>74</v>
      </c>
      <c r="F71" s="8">
        <v>585.62</v>
      </c>
      <c r="G71" s="10">
        <f t="shared" si="2"/>
        <v>43335.88</v>
      </c>
      <c r="H71" s="13"/>
    </row>
    <row r="72" spans="1:8" ht="35.1" customHeight="1">
      <c r="A72" s="35" t="s">
        <v>30</v>
      </c>
      <c r="B72" s="35"/>
      <c r="C72" s="35"/>
      <c r="D72" s="35"/>
      <c r="E72" s="35"/>
      <c r="F72" s="35"/>
      <c r="G72" s="35"/>
      <c r="H72" s="35"/>
    </row>
    <row r="73" spans="1:8" ht="117.75" customHeight="1">
      <c r="A73" s="8">
        <v>1</v>
      </c>
      <c r="B73" s="8" t="s">
        <v>97</v>
      </c>
      <c r="C73" s="9" t="s">
        <v>100</v>
      </c>
      <c r="D73" s="8" t="s">
        <v>36</v>
      </c>
      <c r="E73" s="8">
        <v>63.5</v>
      </c>
      <c r="F73" s="8">
        <v>114.46</v>
      </c>
      <c r="G73" s="10">
        <f t="shared" ref="G73:G120" si="3">E73*F73</f>
        <v>7268.21</v>
      </c>
      <c r="H73" s="13"/>
    </row>
    <row r="74" spans="1:8" ht="117.75" customHeight="1">
      <c r="A74" s="8">
        <v>2</v>
      </c>
      <c r="B74" s="8" t="s">
        <v>34</v>
      </c>
      <c r="C74" s="9" t="s">
        <v>37</v>
      </c>
      <c r="D74" s="8" t="s">
        <v>36</v>
      </c>
      <c r="E74" s="8">
        <v>76</v>
      </c>
      <c r="F74" s="8">
        <v>195.5</v>
      </c>
      <c r="G74" s="10">
        <f t="shared" si="3"/>
        <v>14858</v>
      </c>
      <c r="H74" s="13"/>
    </row>
    <row r="75" spans="1:8" ht="93" customHeight="1">
      <c r="A75" s="8">
        <v>3</v>
      </c>
      <c r="B75" s="8" t="s">
        <v>97</v>
      </c>
      <c r="C75" s="9" t="s">
        <v>159</v>
      </c>
      <c r="D75" s="8" t="s">
        <v>36</v>
      </c>
      <c r="E75" s="8">
        <v>48.2</v>
      </c>
      <c r="F75" s="8">
        <v>98.66</v>
      </c>
      <c r="G75" s="10">
        <f t="shared" si="3"/>
        <v>4755.4120000000003</v>
      </c>
      <c r="H75" s="13"/>
    </row>
    <row r="76" spans="1:8" ht="117.75" customHeight="1">
      <c r="A76" s="8">
        <v>4</v>
      </c>
      <c r="B76" s="8" t="s">
        <v>97</v>
      </c>
      <c r="C76" s="9" t="s">
        <v>160</v>
      </c>
      <c r="D76" s="8" t="s">
        <v>36</v>
      </c>
      <c r="E76" s="8">
        <v>1.5</v>
      </c>
      <c r="F76" s="8">
        <v>90.49</v>
      </c>
      <c r="G76" s="10">
        <f t="shared" si="3"/>
        <v>135.73500000000001</v>
      </c>
      <c r="H76" s="13"/>
    </row>
    <row r="77" spans="1:8" ht="117.75" customHeight="1">
      <c r="A77" s="8">
        <v>5</v>
      </c>
      <c r="B77" s="8" t="s">
        <v>97</v>
      </c>
      <c r="C77" s="9" t="s">
        <v>161</v>
      </c>
      <c r="D77" s="8" t="s">
        <v>36</v>
      </c>
      <c r="E77" s="8">
        <v>106.5</v>
      </c>
      <c r="F77" s="8">
        <v>62.3</v>
      </c>
      <c r="G77" s="10">
        <f t="shared" si="3"/>
        <v>6634.95</v>
      </c>
      <c r="H77" s="13"/>
    </row>
    <row r="78" spans="1:8" ht="117.75" customHeight="1">
      <c r="A78" s="8">
        <v>6</v>
      </c>
      <c r="B78" s="8" t="s">
        <v>103</v>
      </c>
      <c r="C78" s="9" t="s">
        <v>162</v>
      </c>
      <c r="D78" s="8" t="s">
        <v>36</v>
      </c>
      <c r="E78" s="8">
        <v>9</v>
      </c>
      <c r="F78" s="8">
        <v>52.2</v>
      </c>
      <c r="G78" s="10">
        <f t="shared" si="3"/>
        <v>469.8</v>
      </c>
      <c r="H78" s="13"/>
    </row>
    <row r="79" spans="1:8" ht="117.75" customHeight="1">
      <c r="A79" s="8">
        <v>7</v>
      </c>
      <c r="B79" s="8" t="s">
        <v>103</v>
      </c>
      <c r="C79" s="9" t="s">
        <v>163</v>
      </c>
      <c r="D79" s="8" t="s">
        <v>36</v>
      </c>
      <c r="E79" s="8">
        <v>3</v>
      </c>
      <c r="F79" s="8">
        <v>32.020000000000003</v>
      </c>
      <c r="G79" s="10">
        <f t="shared" si="3"/>
        <v>96.06</v>
      </c>
      <c r="H79" s="13"/>
    </row>
    <row r="80" spans="1:8" ht="111" customHeight="1">
      <c r="A80" s="8">
        <v>8</v>
      </c>
      <c r="B80" s="8" t="s">
        <v>103</v>
      </c>
      <c r="C80" s="9" t="s">
        <v>164</v>
      </c>
      <c r="D80" s="8" t="s">
        <v>36</v>
      </c>
      <c r="E80" s="8">
        <v>26</v>
      </c>
      <c r="F80" s="8">
        <v>27.82</v>
      </c>
      <c r="G80" s="10">
        <f t="shared" si="3"/>
        <v>723.32</v>
      </c>
      <c r="H80" s="13"/>
    </row>
    <row r="81" spans="1:8" ht="28.5" customHeight="1">
      <c r="A81" s="8">
        <v>9</v>
      </c>
      <c r="B81" s="8" t="s">
        <v>39</v>
      </c>
      <c r="C81" s="9" t="s">
        <v>40</v>
      </c>
      <c r="D81" s="8" t="s">
        <v>41</v>
      </c>
      <c r="E81" s="8">
        <v>2.88</v>
      </c>
      <c r="F81" s="8">
        <v>3738.1</v>
      </c>
      <c r="G81" s="10">
        <f t="shared" si="3"/>
        <v>10765.727999999999</v>
      </c>
      <c r="H81" s="13"/>
    </row>
    <row r="82" spans="1:8" ht="28.5" customHeight="1">
      <c r="A82" s="8">
        <v>10</v>
      </c>
      <c r="B82" s="8" t="s">
        <v>42</v>
      </c>
      <c r="C82" s="9" t="s">
        <v>43</v>
      </c>
      <c r="D82" s="8" t="s">
        <v>20</v>
      </c>
      <c r="E82" s="8">
        <v>24</v>
      </c>
      <c r="F82" s="8">
        <v>29.7</v>
      </c>
      <c r="G82" s="10">
        <f t="shared" si="3"/>
        <v>712.8</v>
      </c>
      <c r="H82" s="13"/>
    </row>
    <row r="83" spans="1:8" ht="54" customHeight="1">
      <c r="A83" s="8">
        <v>11</v>
      </c>
      <c r="B83" s="8" t="s">
        <v>44</v>
      </c>
      <c r="C83" s="9" t="s">
        <v>45</v>
      </c>
      <c r="D83" s="8" t="s">
        <v>20</v>
      </c>
      <c r="E83" s="8">
        <v>104.02</v>
      </c>
      <c r="F83" s="8">
        <v>122.11</v>
      </c>
      <c r="G83" s="10">
        <f t="shared" si="3"/>
        <v>12701.8822</v>
      </c>
      <c r="H83" s="13"/>
    </row>
    <row r="84" spans="1:8" ht="41.25" customHeight="1">
      <c r="A84" s="8">
        <v>12</v>
      </c>
      <c r="B84" s="8" t="s">
        <v>46</v>
      </c>
      <c r="C84" s="9" t="s">
        <v>47</v>
      </c>
      <c r="D84" s="8" t="s">
        <v>20</v>
      </c>
      <c r="E84" s="8">
        <v>120</v>
      </c>
      <c r="F84" s="8">
        <v>11.36</v>
      </c>
      <c r="G84" s="10">
        <f t="shared" si="3"/>
        <v>1363.2</v>
      </c>
      <c r="H84" s="13"/>
    </row>
    <row r="85" spans="1:8" ht="41.25" customHeight="1">
      <c r="A85" s="8">
        <v>13</v>
      </c>
      <c r="B85" s="8" t="s">
        <v>48</v>
      </c>
      <c r="C85" s="9" t="s">
        <v>49</v>
      </c>
      <c r="D85" s="8" t="s">
        <v>20</v>
      </c>
      <c r="E85" s="8">
        <v>120</v>
      </c>
      <c r="F85" s="8">
        <v>11.35</v>
      </c>
      <c r="G85" s="10">
        <f t="shared" si="3"/>
        <v>1362</v>
      </c>
      <c r="H85" s="13"/>
    </row>
    <row r="86" spans="1:8" ht="54" customHeight="1">
      <c r="A86" s="8">
        <v>14</v>
      </c>
      <c r="B86" s="8" t="s">
        <v>50</v>
      </c>
      <c r="C86" s="9" t="s">
        <v>51</v>
      </c>
      <c r="D86" s="8" t="s">
        <v>52</v>
      </c>
      <c r="E86" s="8">
        <v>3</v>
      </c>
      <c r="F86" s="8">
        <v>187.52</v>
      </c>
      <c r="G86" s="10">
        <f t="shared" si="3"/>
        <v>562.55999999999995</v>
      </c>
      <c r="H86" s="13"/>
    </row>
    <row r="87" spans="1:8" ht="54" customHeight="1">
      <c r="A87" s="8">
        <v>15</v>
      </c>
      <c r="B87" s="8" t="s">
        <v>50</v>
      </c>
      <c r="C87" s="9" t="s">
        <v>165</v>
      </c>
      <c r="D87" s="8" t="s">
        <v>52</v>
      </c>
      <c r="E87" s="8">
        <v>4</v>
      </c>
      <c r="F87" s="8">
        <v>145.19999999999999</v>
      </c>
      <c r="G87" s="10">
        <f t="shared" si="3"/>
        <v>580.79999999999995</v>
      </c>
      <c r="H87" s="13"/>
    </row>
    <row r="88" spans="1:8" ht="54" customHeight="1">
      <c r="A88" s="8">
        <v>16</v>
      </c>
      <c r="B88" s="8" t="s">
        <v>50</v>
      </c>
      <c r="C88" s="9" t="s">
        <v>107</v>
      </c>
      <c r="D88" s="8" t="s">
        <v>52</v>
      </c>
      <c r="E88" s="8">
        <v>108</v>
      </c>
      <c r="F88" s="10">
        <v>69.400000000000006</v>
      </c>
      <c r="G88" s="10">
        <f t="shared" si="3"/>
        <v>7495.2</v>
      </c>
      <c r="H88" s="13"/>
    </row>
    <row r="89" spans="1:8" ht="28.5" customHeight="1">
      <c r="A89" s="8">
        <v>17</v>
      </c>
      <c r="B89" s="8" t="s">
        <v>108</v>
      </c>
      <c r="C89" s="9" t="s">
        <v>109</v>
      </c>
      <c r="D89" s="8" t="s">
        <v>52</v>
      </c>
      <c r="E89" s="8">
        <v>1</v>
      </c>
      <c r="F89" s="8">
        <v>65.56</v>
      </c>
      <c r="G89" s="10">
        <f t="shared" si="3"/>
        <v>65.56</v>
      </c>
      <c r="H89" s="13"/>
    </row>
    <row r="90" spans="1:8" ht="41.25" customHeight="1">
      <c r="A90" s="8">
        <v>18</v>
      </c>
      <c r="B90" s="8" t="s">
        <v>110</v>
      </c>
      <c r="C90" s="9" t="s">
        <v>111</v>
      </c>
      <c r="D90" s="8" t="s">
        <v>52</v>
      </c>
      <c r="E90" s="8">
        <v>2</v>
      </c>
      <c r="F90" s="8">
        <v>407.7</v>
      </c>
      <c r="G90" s="10">
        <f t="shared" si="3"/>
        <v>815.4</v>
      </c>
      <c r="H90" s="13"/>
    </row>
    <row r="91" spans="1:8" ht="41.25" customHeight="1">
      <c r="A91" s="8">
        <v>19</v>
      </c>
      <c r="B91" s="8" t="s">
        <v>110</v>
      </c>
      <c r="C91" s="9" t="s">
        <v>166</v>
      </c>
      <c r="D91" s="8" t="s">
        <v>52</v>
      </c>
      <c r="E91" s="8">
        <v>1</v>
      </c>
      <c r="F91" s="8">
        <v>219.86</v>
      </c>
      <c r="G91" s="10">
        <f t="shared" si="3"/>
        <v>219.86</v>
      </c>
      <c r="H91" s="13"/>
    </row>
    <row r="92" spans="1:8" ht="43.5" customHeight="1">
      <c r="A92" s="8">
        <v>20</v>
      </c>
      <c r="B92" s="8" t="s">
        <v>53</v>
      </c>
      <c r="C92" s="9" t="s">
        <v>167</v>
      </c>
      <c r="D92" s="8" t="s">
        <v>52</v>
      </c>
      <c r="E92" s="8">
        <v>6</v>
      </c>
      <c r="F92" s="8">
        <v>315.43</v>
      </c>
      <c r="G92" s="10">
        <f t="shared" si="3"/>
        <v>1892.58</v>
      </c>
      <c r="H92" s="13"/>
    </row>
    <row r="93" spans="1:8" ht="54" customHeight="1">
      <c r="A93" s="8">
        <v>21</v>
      </c>
      <c r="B93" s="8" t="s">
        <v>53</v>
      </c>
      <c r="C93" s="9" t="s">
        <v>54</v>
      </c>
      <c r="D93" s="8" t="s">
        <v>52</v>
      </c>
      <c r="E93" s="8">
        <v>2</v>
      </c>
      <c r="F93" s="8">
        <v>239.6</v>
      </c>
      <c r="G93" s="10">
        <f t="shared" si="3"/>
        <v>479.2</v>
      </c>
      <c r="H93" s="13"/>
    </row>
    <row r="94" spans="1:8" ht="54" customHeight="1">
      <c r="A94" s="8">
        <v>22</v>
      </c>
      <c r="B94" s="8" t="s">
        <v>53</v>
      </c>
      <c r="C94" s="9" t="s">
        <v>168</v>
      </c>
      <c r="D94" s="8" t="s">
        <v>52</v>
      </c>
      <c r="E94" s="8">
        <v>1</v>
      </c>
      <c r="F94" s="8">
        <v>347.6</v>
      </c>
      <c r="G94" s="10">
        <f t="shared" si="3"/>
        <v>347.6</v>
      </c>
      <c r="H94" s="13"/>
    </row>
    <row r="95" spans="1:8" ht="54" customHeight="1">
      <c r="A95" s="8">
        <v>23</v>
      </c>
      <c r="B95" s="8" t="s">
        <v>56</v>
      </c>
      <c r="C95" s="9" t="s">
        <v>57</v>
      </c>
      <c r="D95" s="8" t="s">
        <v>52</v>
      </c>
      <c r="E95" s="8">
        <v>16</v>
      </c>
      <c r="F95" s="8">
        <v>226.92</v>
      </c>
      <c r="G95" s="10">
        <f t="shared" si="3"/>
        <v>3630.72</v>
      </c>
      <c r="H95" s="13"/>
    </row>
    <row r="96" spans="1:8" ht="54" customHeight="1">
      <c r="A96" s="8">
        <v>24</v>
      </c>
      <c r="B96" s="8" t="s">
        <v>59</v>
      </c>
      <c r="C96" s="9" t="s">
        <v>115</v>
      </c>
      <c r="D96" s="8" t="s">
        <v>52</v>
      </c>
      <c r="E96" s="8">
        <v>4</v>
      </c>
      <c r="F96" s="8">
        <v>109.92</v>
      </c>
      <c r="G96" s="10">
        <f t="shared" si="3"/>
        <v>439.68</v>
      </c>
      <c r="H96" s="13"/>
    </row>
    <row r="97" spans="1:8" ht="28.5" customHeight="1">
      <c r="A97" s="8">
        <v>25</v>
      </c>
      <c r="B97" s="8" t="s">
        <v>116</v>
      </c>
      <c r="C97" s="9" t="s">
        <v>117</v>
      </c>
      <c r="D97" s="8" t="s">
        <v>52</v>
      </c>
      <c r="E97" s="8">
        <v>2</v>
      </c>
      <c r="F97" s="8">
        <v>204.4</v>
      </c>
      <c r="G97" s="10">
        <f t="shared" si="3"/>
        <v>408.8</v>
      </c>
      <c r="H97" s="13"/>
    </row>
    <row r="98" spans="1:8" ht="28.5" customHeight="1">
      <c r="A98" s="8">
        <v>26</v>
      </c>
      <c r="B98" s="8" t="s">
        <v>118</v>
      </c>
      <c r="C98" s="9" t="s">
        <v>119</v>
      </c>
      <c r="D98" s="8" t="s">
        <v>120</v>
      </c>
      <c r="E98" s="8">
        <v>1</v>
      </c>
      <c r="F98" s="8">
        <v>449.37</v>
      </c>
      <c r="G98" s="10">
        <f t="shared" si="3"/>
        <v>449.37</v>
      </c>
      <c r="H98" s="13"/>
    </row>
    <row r="99" spans="1:8" ht="18" customHeight="1">
      <c r="A99" s="8">
        <v>27</v>
      </c>
      <c r="B99" s="8" t="s">
        <v>61</v>
      </c>
      <c r="C99" s="9" t="s">
        <v>62</v>
      </c>
      <c r="D99" s="8" t="s">
        <v>23</v>
      </c>
      <c r="E99" s="8">
        <v>1</v>
      </c>
      <c r="F99" s="8">
        <v>144.86000000000001</v>
      </c>
      <c r="G99" s="10">
        <f t="shared" si="3"/>
        <v>144.86000000000001</v>
      </c>
      <c r="H99" s="13"/>
    </row>
    <row r="100" spans="1:8" ht="18" customHeight="1">
      <c r="A100" s="8">
        <v>28</v>
      </c>
      <c r="B100" s="8" t="s">
        <v>121</v>
      </c>
      <c r="C100" s="9" t="s">
        <v>122</v>
      </c>
      <c r="D100" s="8" t="s">
        <v>123</v>
      </c>
      <c r="E100" s="8">
        <v>3</v>
      </c>
      <c r="F100" s="8">
        <v>163.21</v>
      </c>
      <c r="G100" s="10">
        <f t="shared" si="3"/>
        <v>489.63</v>
      </c>
      <c r="H100" s="13"/>
    </row>
    <row r="101" spans="1:8" ht="41.25" customHeight="1">
      <c r="A101" s="8">
        <v>29</v>
      </c>
      <c r="B101" s="8" t="s">
        <v>31</v>
      </c>
      <c r="C101" s="9" t="s">
        <v>32</v>
      </c>
      <c r="D101" s="8" t="s">
        <v>33</v>
      </c>
      <c r="E101" s="8">
        <v>120</v>
      </c>
      <c r="F101" s="8">
        <v>31</v>
      </c>
      <c r="G101" s="10">
        <f t="shared" si="3"/>
        <v>3720</v>
      </c>
      <c r="H101" s="13"/>
    </row>
    <row r="102" spans="1:8" ht="41.25" customHeight="1">
      <c r="A102" s="8">
        <v>30</v>
      </c>
      <c r="B102" s="8" t="s">
        <v>124</v>
      </c>
      <c r="C102" s="9" t="s">
        <v>125</v>
      </c>
      <c r="D102" s="8" t="s">
        <v>36</v>
      </c>
      <c r="E102" s="8">
        <v>1</v>
      </c>
      <c r="F102" s="8">
        <v>176.2</v>
      </c>
      <c r="G102" s="10">
        <f t="shared" si="3"/>
        <v>176.2</v>
      </c>
      <c r="H102" s="13"/>
    </row>
    <row r="103" spans="1:8" ht="18" customHeight="1">
      <c r="A103" s="8">
        <v>31</v>
      </c>
      <c r="B103" s="8" t="s">
        <v>126</v>
      </c>
      <c r="C103" s="9" t="s">
        <v>127</v>
      </c>
      <c r="D103" s="8" t="s">
        <v>52</v>
      </c>
      <c r="E103" s="8">
        <v>3</v>
      </c>
      <c r="F103" s="8">
        <v>60.7</v>
      </c>
      <c r="G103" s="10">
        <f t="shared" si="3"/>
        <v>182.1</v>
      </c>
      <c r="H103" s="13"/>
    </row>
    <row r="104" spans="1:8" ht="41.25" customHeight="1">
      <c r="A104" s="8">
        <v>32</v>
      </c>
      <c r="B104" s="8" t="s">
        <v>63</v>
      </c>
      <c r="C104" s="9" t="s">
        <v>64</v>
      </c>
      <c r="D104" s="8" t="s">
        <v>33</v>
      </c>
      <c r="E104" s="8">
        <v>65</v>
      </c>
      <c r="F104" s="8">
        <v>18.78</v>
      </c>
      <c r="G104" s="10">
        <f t="shared" si="3"/>
        <v>1220.7</v>
      </c>
      <c r="H104" s="13"/>
    </row>
    <row r="105" spans="1:8" ht="54" customHeight="1">
      <c r="A105" s="8">
        <v>33</v>
      </c>
      <c r="B105" s="8" t="s">
        <v>65</v>
      </c>
      <c r="C105" s="9" t="s">
        <v>66</v>
      </c>
      <c r="D105" s="8" t="s">
        <v>52</v>
      </c>
      <c r="E105" s="8">
        <v>82</v>
      </c>
      <c r="F105" s="8">
        <v>60.46</v>
      </c>
      <c r="G105" s="10">
        <f t="shared" si="3"/>
        <v>4957.72</v>
      </c>
      <c r="H105" s="13"/>
    </row>
    <row r="106" spans="1:8" ht="54" customHeight="1">
      <c r="A106" s="8">
        <v>34</v>
      </c>
      <c r="B106" s="8" t="s">
        <v>128</v>
      </c>
      <c r="C106" s="9" t="s">
        <v>129</v>
      </c>
      <c r="D106" s="8" t="s">
        <v>52</v>
      </c>
      <c r="E106" s="8">
        <v>8</v>
      </c>
      <c r="F106" s="8">
        <v>16.21</v>
      </c>
      <c r="G106" s="10">
        <f t="shared" si="3"/>
        <v>129.68</v>
      </c>
      <c r="H106" s="13"/>
    </row>
    <row r="107" spans="1:8" ht="41.25" customHeight="1">
      <c r="A107" s="8">
        <v>35</v>
      </c>
      <c r="B107" s="8" t="s">
        <v>130</v>
      </c>
      <c r="C107" s="9" t="s">
        <v>169</v>
      </c>
      <c r="D107" s="8" t="s">
        <v>36</v>
      </c>
      <c r="E107" s="8">
        <v>30</v>
      </c>
      <c r="F107" s="8">
        <v>48.9</v>
      </c>
      <c r="G107" s="10">
        <f t="shared" si="3"/>
        <v>1467</v>
      </c>
      <c r="H107" s="13"/>
    </row>
    <row r="108" spans="1:8" ht="33" customHeight="1">
      <c r="A108" s="8">
        <v>36</v>
      </c>
      <c r="B108" s="8" t="s">
        <v>130</v>
      </c>
      <c r="C108" s="9" t="s">
        <v>170</v>
      </c>
      <c r="D108" s="8" t="s">
        <v>36</v>
      </c>
      <c r="E108" s="8">
        <v>6</v>
      </c>
      <c r="F108" s="8">
        <v>32.700000000000003</v>
      </c>
      <c r="G108" s="10">
        <f t="shared" si="3"/>
        <v>196.2</v>
      </c>
      <c r="H108" s="13"/>
    </row>
    <row r="109" spans="1:8" ht="35.1" customHeight="1">
      <c r="A109" s="8">
        <v>37</v>
      </c>
      <c r="B109" s="8" t="s">
        <v>130</v>
      </c>
      <c r="C109" s="9" t="s">
        <v>171</v>
      </c>
      <c r="D109" s="8" t="s">
        <v>36</v>
      </c>
      <c r="E109" s="8">
        <v>31.37</v>
      </c>
      <c r="F109" s="8">
        <v>23.5</v>
      </c>
      <c r="G109" s="10">
        <f t="shared" si="3"/>
        <v>737.19500000000005</v>
      </c>
      <c r="H109" s="13"/>
    </row>
    <row r="110" spans="1:8" ht="28.5" customHeight="1">
      <c r="A110" s="8">
        <v>38</v>
      </c>
      <c r="B110" s="8" t="s">
        <v>134</v>
      </c>
      <c r="C110" s="9" t="s">
        <v>172</v>
      </c>
      <c r="D110" s="8" t="s">
        <v>36</v>
      </c>
      <c r="E110" s="8">
        <v>20</v>
      </c>
      <c r="F110" s="8">
        <v>37.799999999999997</v>
      </c>
      <c r="G110" s="10">
        <f t="shared" si="3"/>
        <v>756</v>
      </c>
      <c r="H110" s="13"/>
    </row>
    <row r="111" spans="1:8" ht="28.5" customHeight="1">
      <c r="A111" s="8">
        <v>39</v>
      </c>
      <c r="B111" s="8" t="s">
        <v>134</v>
      </c>
      <c r="C111" s="9" t="s">
        <v>135</v>
      </c>
      <c r="D111" s="8" t="s">
        <v>36</v>
      </c>
      <c r="E111" s="8">
        <v>47.27</v>
      </c>
      <c r="F111" s="8">
        <v>34.1</v>
      </c>
      <c r="G111" s="10">
        <f t="shared" si="3"/>
        <v>1611.9069999999999</v>
      </c>
      <c r="H111" s="13"/>
    </row>
    <row r="112" spans="1:8" ht="24.75" customHeight="1">
      <c r="A112" s="8">
        <v>40</v>
      </c>
      <c r="B112" s="8" t="s">
        <v>136</v>
      </c>
      <c r="C112" s="9" t="s">
        <v>137</v>
      </c>
      <c r="D112" s="8" t="s">
        <v>52</v>
      </c>
      <c r="E112" s="8">
        <v>3</v>
      </c>
      <c r="F112" s="8">
        <v>1214</v>
      </c>
      <c r="G112" s="10">
        <f t="shared" si="3"/>
        <v>3642</v>
      </c>
      <c r="H112" s="13"/>
    </row>
    <row r="113" spans="1:8" ht="18" customHeight="1">
      <c r="A113" s="8">
        <v>41</v>
      </c>
      <c r="B113" s="8" t="s">
        <v>138</v>
      </c>
      <c r="C113" s="9" t="s">
        <v>139</v>
      </c>
      <c r="D113" s="8" t="s">
        <v>20</v>
      </c>
      <c r="E113" s="8">
        <v>8</v>
      </c>
      <c r="F113" s="8">
        <v>320.02999999999997</v>
      </c>
      <c r="G113" s="10">
        <f t="shared" si="3"/>
        <v>2560.2399999999998</v>
      </c>
      <c r="H113" s="13"/>
    </row>
    <row r="114" spans="1:8" ht="54" customHeight="1">
      <c r="A114" s="8">
        <v>42</v>
      </c>
      <c r="B114" s="8" t="s">
        <v>140</v>
      </c>
      <c r="C114" s="9" t="s">
        <v>141</v>
      </c>
      <c r="D114" s="8" t="s">
        <v>41</v>
      </c>
      <c r="E114" s="8">
        <v>2.08</v>
      </c>
      <c r="F114" s="8">
        <v>724.61</v>
      </c>
      <c r="G114" s="10">
        <f t="shared" si="3"/>
        <v>1507.1887999999999</v>
      </c>
      <c r="H114" s="13"/>
    </row>
    <row r="115" spans="1:8" ht="54" customHeight="1">
      <c r="A115" s="8">
        <v>43</v>
      </c>
      <c r="B115" s="8" t="s">
        <v>142</v>
      </c>
      <c r="C115" s="9" t="s">
        <v>143</v>
      </c>
      <c r="D115" s="8" t="s">
        <v>41</v>
      </c>
      <c r="E115" s="8">
        <v>5.2</v>
      </c>
      <c r="F115" s="8">
        <v>773.35</v>
      </c>
      <c r="G115" s="10">
        <f t="shared" si="3"/>
        <v>4021.42</v>
      </c>
      <c r="H115" s="13"/>
    </row>
    <row r="116" spans="1:8" ht="28.5" customHeight="1">
      <c r="A116" s="8">
        <v>44</v>
      </c>
      <c r="B116" s="8" t="s">
        <v>144</v>
      </c>
      <c r="C116" s="9" t="s">
        <v>145</v>
      </c>
      <c r="D116" s="8" t="s">
        <v>146</v>
      </c>
      <c r="E116" s="8">
        <v>0.876</v>
      </c>
      <c r="F116" s="8">
        <v>7332.3</v>
      </c>
      <c r="G116" s="10">
        <f t="shared" si="3"/>
        <v>6423.0947999999999</v>
      </c>
      <c r="H116" s="13"/>
    </row>
    <row r="117" spans="1:8" ht="41.25" customHeight="1">
      <c r="A117" s="8">
        <v>45</v>
      </c>
      <c r="B117" s="8" t="s">
        <v>147</v>
      </c>
      <c r="C117" s="9" t="s">
        <v>148</v>
      </c>
      <c r="D117" s="8" t="s">
        <v>146</v>
      </c>
      <c r="E117" s="8">
        <v>0.94899999999999995</v>
      </c>
      <c r="F117" s="8">
        <v>10798.8</v>
      </c>
      <c r="G117" s="10">
        <f t="shared" si="3"/>
        <v>10248.0612</v>
      </c>
      <c r="H117" s="13"/>
    </row>
    <row r="118" spans="1:8" ht="18" customHeight="1">
      <c r="A118" s="8">
        <v>46</v>
      </c>
      <c r="B118" s="8" t="s">
        <v>149</v>
      </c>
      <c r="C118" s="9" t="s">
        <v>150</v>
      </c>
      <c r="D118" s="8" t="s">
        <v>20</v>
      </c>
      <c r="E118" s="8">
        <v>38.5</v>
      </c>
      <c r="F118" s="8">
        <v>104.7</v>
      </c>
      <c r="G118" s="10">
        <f t="shared" si="3"/>
        <v>4030.95</v>
      </c>
      <c r="H118" s="13"/>
    </row>
    <row r="119" spans="1:8" ht="54" customHeight="1">
      <c r="A119" s="8">
        <v>47</v>
      </c>
      <c r="B119" s="8" t="s">
        <v>151</v>
      </c>
      <c r="C119" s="9" t="s">
        <v>152</v>
      </c>
      <c r="D119" s="8" t="s">
        <v>41</v>
      </c>
      <c r="E119" s="8">
        <v>11.2</v>
      </c>
      <c r="F119" s="8">
        <v>67.72</v>
      </c>
      <c r="G119" s="10">
        <f t="shared" si="3"/>
        <v>758.46400000000006</v>
      </c>
      <c r="H119" s="13"/>
    </row>
    <row r="120" spans="1:8" ht="74.099999999999994" customHeight="1">
      <c r="A120" s="8">
        <v>48</v>
      </c>
      <c r="B120" s="8" t="s">
        <v>153</v>
      </c>
      <c r="C120" s="9" t="s">
        <v>154</v>
      </c>
      <c r="D120" s="8" t="s">
        <v>41</v>
      </c>
      <c r="E120" s="8">
        <v>11.2</v>
      </c>
      <c r="F120" s="8">
        <v>22.62</v>
      </c>
      <c r="G120" s="10">
        <f t="shared" si="3"/>
        <v>253.34399999999999</v>
      </c>
      <c r="H120" s="13"/>
    </row>
    <row r="121" spans="1:8" ht="21.95" customHeight="1">
      <c r="A121" s="38" t="s">
        <v>88</v>
      </c>
      <c r="B121" s="39"/>
      <c r="C121" s="40"/>
      <c r="D121" s="8"/>
      <c r="E121" s="8"/>
      <c r="F121" s="10"/>
      <c r="G121" s="10">
        <f>SUM(G65:G120)</f>
        <v>249673.88200000001</v>
      </c>
      <c r="H121" s="13"/>
    </row>
    <row r="122" spans="1:8" ht="27.95" customHeight="1">
      <c r="A122" s="36" t="s">
        <v>89</v>
      </c>
      <c r="B122" s="36"/>
      <c r="C122" s="37"/>
      <c r="D122" s="36"/>
      <c r="E122" s="36"/>
      <c r="F122" s="36"/>
      <c r="G122" s="11">
        <f>G121+G62</f>
        <v>639588.13130000001</v>
      </c>
      <c r="H122" s="13"/>
    </row>
  </sheetData>
  <mergeCells count="10">
    <mergeCell ref="A63:H63"/>
    <mergeCell ref="A64:H64"/>
    <mergeCell ref="A72:H72"/>
    <mergeCell ref="A121:C121"/>
    <mergeCell ref="A122:F122"/>
    <mergeCell ref="A1:H1"/>
    <mergeCell ref="A3:H3"/>
    <mergeCell ref="A4:H4"/>
    <mergeCell ref="A12:H12"/>
    <mergeCell ref="A62:C62"/>
  </mergeCells>
  <phoneticPr fontId="12" type="noConversion"/>
  <printOptions horizontalCentered="1"/>
  <pageMargins left="0.35763888888888901" right="0.39305555555555599" top="0.60624999999999996" bottom="0.60624999999999996" header="0.5" footer="0.5"/>
  <pageSetup paperSize="9" scale="97" orientation="portrait" r:id="rId1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27"/>
  <sheetViews>
    <sheetView view="pageBreakPreview" topLeftCell="A121" zoomScaleNormal="100" workbookViewId="0">
      <selection sqref="A1:H127"/>
    </sheetView>
  </sheetViews>
  <sheetFormatPr defaultColWidth="9" defaultRowHeight="11.25"/>
  <cols>
    <col min="1" max="1" width="7.1640625" customWidth="1"/>
    <col min="2" max="2" width="17" customWidth="1"/>
    <col min="3" max="3" width="34.1640625" style="12" customWidth="1"/>
    <col min="4" max="4" width="7.83203125" customWidth="1"/>
    <col min="5" max="5" width="9" customWidth="1"/>
    <col min="6" max="6" width="9.6640625" customWidth="1"/>
    <col min="7" max="7" width="14.6640625" style="16" customWidth="1"/>
    <col min="8" max="8" width="8.83203125" customWidth="1"/>
  </cols>
  <sheetData>
    <row r="1" spans="1:8" ht="39.75" customHeight="1">
      <c r="A1" s="26" t="s">
        <v>173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18" customHeight="1">
      <c r="A3" s="43" t="s">
        <v>174</v>
      </c>
      <c r="B3" s="43"/>
      <c r="C3" s="43"/>
      <c r="D3" s="43"/>
      <c r="E3" s="43"/>
      <c r="F3" s="43"/>
      <c r="G3" s="44"/>
      <c r="H3" s="43"/>
    </row>
    <row r="4" spans="1:8" ht="18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66.75" customHeight="1">
      <c r="A5" s="8">
        <v>1</v>
      </c>
      <c r="B5" s="8" t="s">
        <v>91</v>
      </c>
      <c r="C5" s="9" t="s">
        <v>92</v>
      </c>
      <c r="D5" s="8" t="s">
        <v>23</v>
      </c>
      <c r="E5" s="8">
        <v>2</v>
      </c>
      <c r="F5" s="8">
        <v>3815.86</v>
      </c>
      <c r="G5" s="10">
        <f t="shared" ref="G5:G11" si="0">E5*F5</f>
        <v>7631.72</v>
      </c>
      <c r="H5" s="13"/>
    </row>
    <row r="6" spans="1:8" ht="79.5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3815.8</v>
      </c>
      <c r="G6" s="10">
        <f t="shared" si="0"/>
        <v>7631.6</v>
      </c>
      <c r="H6" s="13"/>
    </row>
    <row r="7" spans="1:8" ht="79.5" customHeight="1">
      <c r="A7" s="8">
        <v>3</v>
      </c>
      <c r="B7" s="8" t="s">
        <v>24</v>
      </c>
      <c r="C7" s="9" t="s">
        <v>25</v>
      </c>
      <c r="D7" s="8" t="s">
        <v>23</v>
      </c>
      <c r="E7" s="8">
        <v>2</v>
      </c>
      <c r="F7" s="8">
        <v>4179.1000000000004</v>
      </c>
      <c r="G7" s="10">
        <f t="shared" si="0"/>
        <v>8358.2000000000007</v>
      </c>
      <c r="H7" s="13"/>
    </row>
    <row r="8" spans="1:8" ht="41.25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21132.7</v>
      </c>
      <c r="G8" s="10">
        <f t="shared" si="0"/>
        <v>42265.4</v>
      </c>
      <c r="H8" s="13"/>
    </row>
    <row r="9" spans="1:8" ht="66" customHeight="1">
      <c r="A9" s="8">
        <v>5</v>
      </c>
      <c r="B9" s="8" t="s">
        <v>28</v>
      </c>
      <c r="C9" s="9" t="s">
        <v>175</v>
      </c>
      <c r="D9" s="8" t="s">
        <v>23</v>
      </c>
      <c r="E9" s="8">
        <v>1</v>
      </c>
      <c r="F9" s="8">
        <v>3296.4</v>
      </c>
      <c r="G9" s="10">
        <f t="shared" si="0"/>
        <v>3296.4</v>
      </c>
      <c r="H9" s="13"/>
    </row>
    <row r="10" spans="1:8" ht="54" customHeight="1">
      <c r="A10" s="8">
        <v>6</v>
      </c>
      <c r="B10" s="8" t="s">
        <v>95</v>
      </c>
      <c r="C10" s="9" t="s">
        <v>176</v>
      </c>
      <c r="D10" s="8" t="s">
        <v>23</v>
      </c>
      <c r="E10" s="8">
        <v>1</v>
      </c>
      <c r="F10" s="8">
        <v>16642.099999999999</v>
      </c>
      <c r="G10" s="10">
        <f t="shared" si="0"/>
        <v>16642.099999999999</v>
      </c>
      <c r="H10" s="13"/>
    </row>
    <row r="11" spans="1:8" ht="59.1" customHeight="1">
      <c r="A11" s="8">
        <v>7</v>
      </c>
      <c r="B11" s="8" t="s">
        <v>18</v>
      </c>
      <c r="C11" s="9" t="s">
        <v>19</v>
      </c>
      <c r="D11" s="8" t="s">
        <v>20</v>
      </c>
      <c r="E11" s="8">
        <v>118</v>
      </c>
      <c r="F11" s="8">
        <v>584.15</v>
      </c>
      <c r="G11" s="10">
        <f t="shared" si="0"/>
        <v>68929.7</v>
      </c>
      <c r="H11" s="13"/>
    </row>
    <row r="12" spans="1:8" ht="24.95" customHeight="1">
      <c r="A12" s="14" t="s">
        <v>30</v>
      </c>
      <c r="B12" s="14"/>
      <c r="C12" s="15"/>
      <c r="D12" s="14"/>
      <c r="E12" s="14"/>
      <c r="F12" s="14"/>
      <c r="G12" s="14"/>
      <c r="H12" s="14"/>
    </row>
    <row r="13" spans="1:8" ht="117.75" customHeight="1">
      <c r="A13" s="8">
        <v>1</v>
      </c>
      <c r="B13" s="8" t="s">
        <v>97</v>
      </c>
      <c r="C13" s="9" t="s">
        <v>99</v>
      </c>
      <c r="D13" s="8" t="s">
        <v>36</v>
      </c>
      <c r="E13" s="8">
        <v>18.559999999999999</v>
      </c>
      <c r="F13" s="8">
        <v>142.59</v>
      </c>
      <c r="G13" s="10">
        <f t="shared" ref="G13:G64" si="1">E13*F13</f>
        <v>2646.4704000000002</v>
      </c>
      <c r="H13" s="13"/>
    </row>
    <row r="14" spans="1:8" ht="117.75" customHeight="1">
      <c r="A14" s="8">
        <v>2</v>
      </c>
      <c r="B14" s="8" t="s">
        <v>97</v>
      </c>
      <c r="C14" s="9" t="s">
        <v>100</v>
      </c>
      <c r="D14" s="8" t="s">
        <v>36</v>
      </c>
      <c r="E14" s="8">
        <v>63.8</v>
      </c>
      <c r="F14" s="8">
        <v>114.18</v>
      </c>
      <c r="G14" s="10">
        <f t="shared" si="1"/>
        <v>7284.6840000000002</v>
      </c>
      <c r="H14" s="13"/>
    </row>
    <row r="15" spans="1:8" ht="117.75" customHeight="1">
      <c r="A15" s="8">
        <v>3</v>
      </c>
      <c r="B15" s="8" t="s">
        <v>34</v>
      </c>
      <c r="C15" s="9" t="s">
        <v>37</v>
      </c>
      <c r="D15" s="8" t="s">
        <v>36</v>
      </c>
      <c r="E15" s="8">
        <v>81.8</v>
      </c>
      <c r="F15" s="8">
        <v>195.06</v>
      </c>
      <c r="G15" s="10">
        <f t="shared" si="1"/>
        <v>15955.907999999999</v>
      </c>
      <c r="H15" s="13"/>
    </row>
    <row r="16" spans="1:8" ht="117.75" customHeight="1">
      <c r="A16" s="8">
        <v>4</v>
      </c>
      <c r="B16" s="8" t="s">
        <v>97</v>
      </c>
      <c r="C16" s="9" t="s">
        <v>101</v>
      </c>
      <c r="D16" s="8" t="s">
        <v>36</v>
      </c>
      <c r="E16" s="8">
        <v>10.3</v>
      </c>
      <c r="F16" s="8">
        <v>98.41</v>
      </c>
      <c r="G16" s="10">
        <f t="shared" si="1"/>
        <v>1013.623</v>
      </c>
      <c r="H16" s="13"/>
    </row>
    <row r="17" spans="1:8" ht="84.95" customHeight="1">
      <c r="A17" s="8">
        <v>5</v>
      </c>
      <c r="B17" s="8" t="s">
        <v>97</v>
      </c>
      <c r="C17" s="9" t="s">
        <v>102</v>
      </c>
      <c r="D17" s="8" t="s">
        <v>36</v>
      </c>
      <c r="E17" s="8">
        <v>2.5</v>
      </c>
      <c r="F17" s="8">
        <v>90.26</v>
      </c>
      <c r="G17" s="10">
        <f t="shared" si="1"/>
        <v>225.65</v>
      </c>
      <c r="H17" s="13"/>
    </row>
    <row r="18" spans="1:8" ht="117.75" customHeight="1">
      <c r="A18" s="8">
        <v>6</v>
      </c>
      <c r="B18" s="8" t="s">
        <v>97</v>
      </c>
      <c r="C18" s="9" t="s">
        <v>177</v>
      </c>
      <c r="D18" s="8" t="s">
        <v>36</v>
      </c>
      <c r="E18" s="8">
        <v>56</v>
      </c>
      <c r="F18" s="8">
        <v>81.34</v>
      </c>
      <c r="G18" s="10">
        <f t="shared" si="1"/>
        <v>4555.04</v>
      </c>
      <c r="H18" s="13"/>
    </row>
    <row r="19" spans="1:8" ht="117.75" customHeight="1">
      <c r="A19" s="8">
        <v>7</v>
      </c>
      <c r="B19" s="8" t="s">
        <v>103</v>
      </c>
      <c r="C19" s="9" t="s">
        <v>162</v>
      </c>
      <c r="D19" s="8" t="s">
        <v>36</v>
      </c>
      <c r="E19" s="8">
        <v>36</v>
      </c>
      <c r="F19" s="8">
        <v>78.989999999999995</v>
      </c>
      <c r="G19" s="10">
        <f t="shared" si="1"/>
        <v>2843.64</v>
      </c>
      <c r="H19" s="13"/>
    </row>
    <row r="20" spans="1:8" ht="117.75" customHeight="1">
      <c r="A20" s="8">
        <v>8</v>
      </c>
      <c r="B20" s="8" t="s">
        <v>103</v>
      </c>
      <c r="C20" s="9" t="s">
        <v>105</v>
      </c>
      <c r="D20" s="8" t="s">
        <v>36</v>
      </c>
      <c r="E20" s="8">
        <v>36</v>
      </c>
      <c r="F20" s="8">
        <v>38.6</v>
      </c>
      <c r="G20" s="10">
        <f t="shared" si="1"/>
        <v>1389.6</v>
      </c>
      <c r="H20" s="13"/>
    </row>
    <row r="21" spans="1:8" ht="117.75" customHeight="1">
      <c r="A21" s="8">
        <v>9</v>
      </c>
      <c r="B21" s="8" t="s">
        <v>103</v>
      </c>
      <c r="C21" s="9" t="s">
        <v>106</v>
      </c>
      <c r="D21" s="8" t="s">
        <v>36</v>
      </c>
      <c r="E21" s="8">
        <v>36</v>
      </c>
      <c r="F21" s="8">
        <v>31.9</v>
      </c>
      <c r="G21" s="10">
        <f t="shared" si="1"/>
        <v>1148.4000000000001</v>
      </c>
      <c r="H21" s="13"/>
    </row>
    <row r="22" spans="1:8" ht="84" customHeight="1">
      <c r="A22" s="8">
        <v>10</v>
      </c>
      <c r="B22" s="8" t="s">
        <v>103</v>
      </c>
      <c r="C22" s="9" t="s">
        <v>178</v>
      </c>
      <c r="D22" s="8" t="s">
        <v>36</v>
      </c>
      <c r="E22" s="8">
        <v>126</v>
      </c>
      <c r="F22" s="8">
        <v>27.7</v>
      </c>
      <c r="G22" s="10">
        <f t="shared" si="1"/>
        <v>3490.2</v>
      </c>
      <c r="H22" s="13"/>
    </row>
    <row r="23" spans="1:8" ht="28.5" customHeight="1">
      <c r="A23" s="8">
        <v>11</v>
      </c>
      <c r="B23" s="8" t="s">
        <v>39</v>
      </c>
      <c r="C23" s="9" t="s">
        <v>40</v>
      </c>
      <c r="D23" s="8" t="s">
        <v>41</v>
      </c>
      <c r="E23" s="8">
        <v>4.5999999999999996</v>
      </c>
      <c r="F23" s="8">
        <v>3728.8</v>
      </c>
      <c r="G23" s="10">
        <f t="shared" si="1"/>
        <v>17152.48</v>
      </c>
      <c r="H23" s="13"/>
    </row>
    <row r="24" spans="1:8" ht="28.5" customHeight="1">
      <c r="A24" s="8">
        <v>12</v>
      </c>
      <c r="B24" s="8" t="s">
        <v>42</v>
      </c>
      <c r="C24" s="9" t="s">
        <v>43</v>
      </c>
      <c r="D24" s="8" t="s">
        <v>20</v>
      </c>
      <c r="E24" s="8">
        <v>50</v>
      </c>
      <c r="F24" s="8">
        <v>29.7</v>
      </c>
      <c r="G24" s="10">
        <f t="shared" si="1"/>
        <v>1485</v>
      </c>
      <c r="H24" s="13"/>
    </row>
    <row r="25" spans="1:8" ht="54" customHeight="1">
      <c r="A25" s="8">
        <v>13</v>
      </c>
      <c r="B25" s="8" t="s">
        <v>44</v>
      </c>
      <c r="C25" s="9" t="s">
        <v>45</v>
      </c>
      <c r="D25" s="8" t="s">
        <v>20</v>
      </c>
      <c r="E25" s="8">
        <v>151.13</v>
      </c>
      <c r="F25" s="8">
        <v>121.8</v>
      </c>
      <c r="G25" s="10">
        <f t="shared" si="1"/>
        <v>18407.633999999998</v>
      </c>
      <c r="H25" s="13"/>
    </row>
    <row r="26" spans="1:8" ht="41.25" customHeight="1">
      <c r="A26" s="8">
        <v>14</v>
      </c>
      <c r="B26" s="8" t="s">
        <v>46</v>
      </c>
      <c r="C26" s="9" t="s">
        <v>47</v>
      </c>
      <c r="D26" s="8" t="s">
        <v>20</v>
      </c>
      <c r="E26" s="8">
        <v>120</v>
      </c>
      <c r="F26" s="8">
        <v>11.33</v>
      </c>
      <c r="G26" s="10">
        <f t="shared" si="1"/>
        <v>1359.6</v>
      </c>
      <c r="H26" s="13"/>
    </row>
    <row r="27" spans="1:8" ht="41.25" customHeight="1">
      <c r="A27" s="8">
        <v>15</v>
      </c>
      <c r="B27" s="8" t="s">
        <v>48</v>
      </c>
      <c r="C27" s="9" t="s">
        <v>49</v>
      </c>
      <c r="D27" s="8" t="s">
        <v>20</v>
      </c>
      <c r="E27" s="8">
        <v>120</v>
      </c>
      <c r="F27" s="8">
        <v>11.32</v>
      </c>
      <c r="G27" s="10">
        <f t="shared" si="1"/>
        <v>1358.4</v>
      </c>
      <c r="H27" s="13"/>
    </row>
    <row r="28" spans="1:8" ht="54" customHeight="1">
      <c r="A28" s="8">
        <v>16</v>
      </c>
      <c r="B28" s="8" t="s">
        <v>50</v>
      </c>
      <c r="C28" s="9" t="s">
        <v>51</v>
      </c>
      <c r="D28" s="8" t="s">
        <v>52</v>
      </c>
      <c r="E28" s="8">
        <v>3</v>
      </c>
      <c r="F28" s="17">
        <v>187</v>
      </c>
      <c r="G28" s="10">
        <f t="shared" si="1"/>
        <v>561</v>
      </c>
      <c r="H28" s="13"/>
    </row>
    <row r="29" spans="1:8" ht="54" customHeight="1">
      <c r="A29" s="8">
        <v>17</v>
      </c>
      <c r="B29" s="8" t="s">
        <v>50</v>
      </c>
      <c r="C29" s="9" t="s">
        <v>165</v>
      </c>
      <c r="D29" s="8" t="s">
        <v>52</v>
      </c>
      <c r="E29" s="8">
        <v>12</v>
      </c>
      <c r="F29" s="8">
        <v>144.80000000000001</v>
      </c>
      <c r="G29" s="10">
        <f t="shared" si="1"/>
        <v>1737.6</v>
      </c>
      <c r="H29" s="13"/>
    </row>
    <row r="30" spans="1:8" ht="54" customHeight="1">
      <c r="A30" s="8">
        <v>18</v>
      </c>
      <c r="B30" s="8" t="s">
        <v>50</v>
      </c>
      <c r="C30" s="9" t="s">
        <v>179</v>
      </c>
      <c r="D30" s="8" t="s">
        <v>52</v>
      </c>
      <c r="E30" s="8">
        <v>1</v>
      </c>
      <c r="F30" s="8">
        <v>89.5</v>
      </c>
      <c r="G30" s="10">
        <f t="shared" si="1"/>
        <v>89.5</v>
      </c>
      <c r="H30" s="13"/>
    </row>
    <row r="31" spans="1:8" ht="54" customHeight="1">
      <c r="A31" s="8">
        <v>19</v>
      </c>
      <c r="B31" s="8" t="s">
        <v>50</v>
      </c>
      <c r="C31" s="9" t="s">
        <v>107</v>
      </c>
      <c r="D31" s="8" t="s">
        <v>52</v>
      </c>
      <c r="E31" s="8">
        <v>48</v>
      </c>
      <c r="F31" s="8">
        <v>65.84</v>
      </c>
      <c r="G31" s="10">
        <f t="shared" si="1"/>
        <v>3160.32</v>
      </c>
      <c r="H31" s="13"/>
    </row>
    <row r="32" spans="1:8" ht="28.5" customHeight="1">
      <c r="A32" s="8">
        <v>20</v>
      </c>
      <c r="B32" s="8" t="s">
        <v>108</v>
      </c>
      <c r="C32" s="9" t="s">
        <v>109</v>
      </c>
      <c r="D32" s="8" t="s">
        <v>52</v>
      </c>
      <c r="E32" s="8">
        <v>1</v>
      </c>
      <c r="F32" s="8">
        <v>65.400000000000006</v>
      </c>
      <c r="G32" s="10">
        <f t="shared" si="1"/>
        <v>65.400000000000006</v>
      </c>
      <c r="H32" s="13"/>
    </row>
    <row r="33" spans="1:8" ht="41.25" customHeight="1">
      <c r="A33" s="8">
        <v>21</v>
      </c>
      <c r="B33" s="8" t="s">
        <v>110</v>
      </c>
      <c r="C33" s="9" t="s">
        <v>111</v>
      </c>
      <c r="D33" s="8" t="s">
        <v>52</v>
      </c>
      <c r="E33" s="8">
        <v>2</v>
      </c>
      <c r="F33" s="8">
        <v>406.7</v>
      </c>
      <c r="G33" s="10">
        <f t="shared" si="1"/>
        <v>813.4</v>
      </c>
      <c r="H33" s="13"/>
    </row>
    <row r="34" spans="1:8" ht="41.25" customHeight="1">
      <c r="A34" s="8">
        <v>22</v>
      </c>
      <c r="B34" s="8" t="s">
        <v>110</v>
      </c>
      <c r="C34" s="9" t="s">
        <v>180</v>
      </c>
      <c r="D34" s="8" t="s">
        <v>52</v>
      </c>
      <c r="E34" s="8">
        <v>1</v>
      </c>
      <c r="F34" s="8">
        <v>295.2</v>
      </c>
      <c r="G34" s="10">
        <f t="shared" si="1"/>
        <v>295.2</v>
      </c>
      <c r="H34" s="13"/>
    </row>
    <row r="35" spans="1:8" ht="54" customHeight="1">
      <c r="A35" s="8">
        <v>23</v>
      </c>
      <c r="B35" s="8" t="s">
        <v>53</v>
      </c>
      <c r="C35" s="9" t="s">
        <v>113</v>
      </c>
      <c r="D35" s="8" t="s">
        <v>52</v>
      </c>
      <c r="E35" s="8">
        <v>2</v>
      </c>
      <c r="F35" s="8">
        <v>397</v>
      </c>
      <c r="G35" s="10">
        <f t="shared" si="1"/>
        <v>794</v>
      </c>
      <c r="H35" s="13"/>
    </row>
    <row r="36" spans="1:8" ht="54" customHeight="1">
      <c r="A36" s="8">
        <v>24</v>
      </c>
      <c r="B36" s="8" t="s">
        <v>53</v>
      </c>
      <c r="C36" s="9" t="s">
        <v>55</v>
      </c>
      <c r="D36" s="8" t="s">
        <v>52</v>
      </c>
      <c r="E36" s="8">
        <v>4</v>
      </c>
      <c r="F36" s="8">
        <v>314.60000000000002</v>
      </c>
      <c r="G36" s="10">
        <f t="shared" si="1"/>
        <v>1258.4000000000001</v>
      </c>
      <c r="H36" s="13"/>
    </row>
    <row r="37" spans="1:8" ht="54" customHeight="1">
      <c r="A37" s="8">
        <v>25</v>
      </c>
      <c r="B37" s="8" t="s">
        <v>53</v>
      </c>
      <c r="C37" s="9" t="s">
        <v>54</v>
      </c>
      <c r="D37" s="8" t="s">
        <v>52</v>
      </c>
      <c r="E37" s="8">
        <v>2</v>
      </c>
      <c r="F37" s="17">
        <v>239</v>
      </c>
      <c r="G37" s="10">
        <f t="shared" si="1"/>
        <v>478</v>
      </c>
      <c r="H37" s="13"/>
    </row>
    <row r="38" spans="1:8" ht="54" customHeight="1">
      <c r="A38" s="8">
        <v>26</v>
      </c>
      <c r="B38" s="8" t="s">
        <v>53</v>
      </c>
      <c r="C38" s="9" t="s">
        <v>168</v>
      </c>
      <c r="D38" s="8" t="s">
        <v>52</v>
      </c>
      <c r="E38" s="8">
        <v>1</v>
      </c>
      <c r="F38" s="17">
        <v>111</v>
      </c>
      <c r="G38" s="10">
        <f t="shared" si="1"/>
        <v>111</v>
      </c>
      <c r="H38" s="13"/>
    </row>
    <row r="39" spans="1:8" ht="26.25" customHeight="1">
      <c r="A39" s="8">
        <v>27</v>
      </c>
      <c r="B39" s="8" t="s">
        <v>56</v>
      </c>
      <c r="C39" s="9" t="s">
        <v>181</v>
      </c>
      <c r="D39" s="8" t="s">
        <v>52</v>
      </c>
      <c r="E39" s="8">
        <v>12</v>
      </c>
      <c r="F39" s="8">
        <v>226.35</v>
      </c>
      <c r="G39" s="10">
        <f t="shared" si="1"/>
        <v>2716.2</v>
      </c>
      <c r="H39" s="13"/>
    </row>
    <row r="40" spans="1:8" ht="54" customHeight="1">
      <c r="A40" s="8">
        <v>28</v>
      </c>
      <c r="B40" s="8" t="s">
        <v>56</v>
      </c>
      <c r="C40" s="9" t="s">
        <v>182</v>
      </c>
      <c r="D40" s="8" t="s">
        <v>52</v>
      </c>
      <c r="E40" s="8">
        <v>4</v>
      </c>
      <c r="F40" s="8">
        <v>552.5</v>
      </c>
      <c r="G40" s="10">
        <f t="shared" si="1"/>
        <v>2210</v>
      </c>
      <c r="H40" s="13"/>
    </row>
    <row r="41" spans="1:8" ht="54" customHeight="1">
      <c r="A41" s="8">
        <v>29</v>
      </c>
      <c r="B41" s="8" t="s">
        <v>59</v>
      </c>
      <c r="C41" s="9" t="s">
        <v>115</v>
      </c>
      <c r="D41" s="8" t="s">
        <v>52</v>
      </c>
      <c r="E41" s="8">
        <v>4</v>
      </c>
      <c r="F41" s="8">
        <v>109.6</v>
      </c>
      <c r="G41" s="10">
        <f t="shared" si="1"/>
        <v>438.4</v>
      </c>
      <c r="H41" s="13"/>
    </row>
    <row r="42" spans="1:8" ht="28.5" customHeight="1">
      <c r="A42" s="8">
        <v>30</v>
      </c>
      <c r="B42" s="8" t="s">
        <v>116</v>
      </c>
      <c r="C42" s="9" t="s">
        <v>117</v>
      </c>
      <c r="D42" s="8" t="s">
        <v>52</v>
      </c>
      <c r="E42" s="8">
        <v>2</v>
      </c>
      <c r="F42" s="8">
        <v>203.95</v>
      </c>
      <c r="G42" s="10">
        <f t="shared" si="1"/>
        <v>407.9</v>
      </c>
      <c r="H42" s="13"/>
    </row>
    <row r="43" spans="1:8" ht="28.5" customHeight="1">
      <c r="A43" s="8">
        <v>31</v>
      </c>
      <c r="B43" s="8" t="s">
        <v>118</v>
      </c>
      <c r="C43" s="9" t="s">
        <v>119</v>
      </c>
      <c r="D43" s="8" t="s">
        <v>120</v>
      </c>
      <c r="E43" s="8">
        <v>1</v>
      </c>
      <c r="F43" s="8">
        <v>448.2</v>
      </c>
      <c r="G43" s="10">
        <f t="shared" si="1"/>
        <v>448.2</v>
      </c>
      <c r="H43" s="13"/>
    </row>
    <row r="44" spans="1:8" ht="18" customHeight="1">
      <c r="A44" s="8">
        <v>32</v>
      </c>
      <c r="B44" s="8" t="s">
        <v>61</v>
      </c>
      <c r="C44" s="9" t="s">
        <v>62</v>
      </c>
      <c r="D44" s="8" t="s">
        <v>23</v>
      </c>
      <c r="E44" s="8">
        <v>1</v>
      </c>
      <c r="F44" s="8">
        <v>144.5</v>
      </c>
      <c r="G44" s="10">
        <f t="shared" si="1"/>
        <v>144.5</v>
      </c>
      <c r="H44" s="13"/>
    </row>
    <row r="45" spans="1:8" ht="18" customHeight="1">
      <c r="A45" s="8">
        <v>33</v>
      </c>
      <c r="B45" s="8" t="s">
        <v>121</v>
      </c>
      <c r="C45" s="9" t="s">
        <v>122</v>
      </c>
      <c r="D45" s="8" t="s">
        <v>123</v>
      </c>
      <c r="E45" s="8">
        <v>3</v>
      </c>
      <c r="F45" s="8">
        <v>162.80000000000001</v>
      </c>
      <c r="G45" s="10">
        <f t="shared" si="1"/>
        <v>488.4</v>
      </c>
      <c r="H45" s="13"/>
    </row>
    <row r="46" spans="1:8" ht="41.25" customHeight="1">
      <c r="A46" s="8">
        <v>34</v>
      </c>
      <c r="B46" s="8" t="s">
        <v>31</v>
      </c>
      <c r="C46" s="9" t="s">
        <v>32</v>
      </c>
      <c r="D46" s="8" t="s">
        <v>33</v>
      </c>
      <c r="E46" s="8">
        <v>160</v>
      </c>
      <c r="F46" s="8">
        <v>31.89</v>
      </c>
      <c r="G46" s="10">
        <f t="shared" si="1"/>
        <v>5102.3999999999996</v>
      </c>
      <c r="H46" s="13"/>
    </row>
    <row r="47" spans="1:8" ht="41.25" customHeight="1">
      <c r="A47" s="8">
        <v>35</v>
      </c>
      <c r="B47" s="8" t="s">
        <v>124</v>
      </c>
      <c r="C47" s="9" t="s">
        <v>125</v>
      </c>
      <c r="D47" s="8" t="s">
        <v>36</v>
      </c>
      <c r="E47" s="8">
        <v>1</v>
      </c>
      <c r="F47" s="8">
        <v>175.77</v>
      </c>
      <c r="G47" s="10">
        <f t="shared" si="1"/>
        <v>175.77</v>
      </c>
      <c r="H47" s="13"/>
    </row>
    <row r="48" spans="1:8" ht="30" customHeight="1">
      <c r="A48" s="8">
        <v>36</v>
      </c>
      <c r="B48" s="8" t="s">
        <v>126</v>
      </c>
      <c r="C48" s="9" t="s">
        <v>127</v>
      </c>
      <c r="D48" s="8" t="s">
        <v>52</v>
      </c>
      <c r="E48" s="8">
        <v>3</v>
      </c>
      <c r="F48" s="8">
        <v>60.54</v>
      </c>
      <c r="G48" s="10">
        <f t="shared" si="1"/>
        <v>181.62</v>
      </c>
      <c r="H48" s="13"/>
    </row>
    <row r="49" spans="1:8" ht="41.25" customHeight="1">
      <c r="A49" s="8">
        <v>37</v>
      </c>
      <c r="B49" s="8" t="s">
        <v>63</v>
      </c>
      <c r="C49" s="9" t="s">
        <v>64</v>
      </c>
      <c r="D49" s="8" t="s">
        <v>33</v>
      </c>
      <c r="E49" s="8">
        <v>60</v>
      </c>
      <c r="F49" s="8">
        <v>18.7</v>
      </c>
      <c r="G49" s="10">
        <f t="shared" si="1"/>
        <v>1122</v>
      </c>
      <c r="H49" s="13"/>
    </row>
    <row r="50" spans="1:8" ht="54" customHeight="1">
      <c r="A50" s="8">
        <v>38</v>
      </c>
      <c r="B50" s="8" t="s">
        <v>65</v>
      </c>
      <c r="C50" s="9" t="s">
        <v>66</v>
      </c>
      <c r="D50" s="8" t="s">
        <v>52</v>
      </c>
      <c r="E50" s="8">
        <v>130</v>
      </c>
      <c r="F50" s="8">
        <v>60.31</v>
      </c>
      <c r="G50" s="10">
        <f t="shared" si="1"/>
        <v>7840.3</v>
      </c>
      <c r="H50" s="13"/>
    </row>
    <row r="51" spans="1:8" ht="54" customHeight="1">
      <c r="A51" s="8">
        <v>39</v>
      </c>
      <c r="B51" s="8" t="s">
        <v>128</v>
      </c>
      <c r="C51" s="9" t="s">
        <v>129</v>
      </c>
      <c r="D51" s="8" t="s">
        <v>52</v>
      </c>
      <c r="E51" s="8">
        <v>48</v>
      </c>
      <c r="F51" s="8">
        <v>16.170000000000002</v>
      </c>
      <c r="G51" s="10">
        <f t="shared" si="1"/>
        <v>776.16</v>
      </c>
      <c r="H51" s="13"/>
    </row>
    <row r="52" spans="1:8" ht="41.25" customHeight="1">
      <c r="A52" s="8">
        <v>40</v>
      </c>
      <c r="B52" s="8" t="s">
        <v>130</v>
      </c>
      <c r="C52" s="9" t="s">
        <v>131</v>
      </c>
      <c r="D52" s="8" t="s">
        <v>36</v>
      </c>
      <c r="E52" s="8">
        <v>30</v>
      </c>
      <c r="F52" s="8">
        <v>48.82</v>
      </c>
      <c r="G52" s="10">
        <f t="shared" si="1"/>
        <v>1464.6</v>
      </c>
      <c r="H52" s="13"/>
    </row>
    <row r="53" spans="1:8" ht="41.25" customHeight="1">
      <c r="A53" s="8">
        <v>41</v>
      </c>
      <c r="B53" s="8" t="s">
        <v>130</v>
      </c>
      <c r="C53" s="9" t="s">
        <v>132</v>
      </c>
      <c r="D53" s="8" t="s">
        <v>36</v>
      </c>
      <c r="E53" s="8">
        <v>6</v>
      </c>
      <c r="F53" s="8">
        <v>32.6</v>
      </c>
      <c r="G53" s="10">
        <f t="shared" si="1"/>
        <v>195.6</v>
      </c>
      <c r="H53" s="13"/>
    </row>
    <row r="54" spans="1:8" ht="41.25" customHeight="1">
      <c r="A54" s="8">
        <v>42</v>
      </c>
      <c r="B54" s="8" t="s">
        <v>130</v>
      </c>
      <c r="C54" s="9" t="s">
        <v>133</v>
      </c>
      <c r="D54" s="8" t="s">
        <v>36</v>
      </c>
      <c r="E54" s="8">
        <v>34.549999999999997</v>
      </c>
      <c r="F54" s="8">
        <v>23.51</v>
      </c>
      <c r="G54" s="10">
        <f t="shared" si="1"/>
        <v>812.27049999999997</v>
      </c>
      <c r="H54" s="13"/>
    </row>
    <row r="55" spans="1:8" ht="28.5" customHeight="1">
      <c r="A55" s="8">
        <v>43</v>
      </c>
      <c r="B55" s="8" t="s">
        <v>134</v>
      </c>
      <c r="C55" s="9" t="s">
        <v>135</v>
      </c>
      <c r="D55" s="8" t="s">
        <v>36</v>
      </c>
      <c r="E55" s="8">
        <v>51.5</v>
      </c>
      <c r="F55" s="8">
        <v>34.04</v>
      </c>
      <c r="G55" s="10">
        <f t="shared" si="1"/>
        <v>1753.06</v>
      </c>
      <c r="H55" s="13"/>
    </row>
    <row r="56" spans="1:8" ht="28.5" customHeight="1">
      <c r="A56" s="8">
        <v>44</v>
      </c>
      <c r="B56" s="8" t="s">
        <v>136</v>
      </c>
      <c r="C56" s="9" t="s">
        <v>137</v>
      </c>
      <c r="D56" s="8" t="s">
        <v>52</v>
      </c>
      <c r="E56" s="8">
        <v>3</v>
      </c>
      <c r="F56" s="8">
        <v>1210.97</v>
      </c>
      <c r="G56" s="10">
        <f t="shared" si="1"/>
        <v>3632.91</v>
      </c>
      <c r="H56" s="13"/>
    </row>
    <row r="57" spans="1:8" ht="33.950000000000003" customHeight="1">
      <c r="A57" s="8">
        <v>45</v>
      </c>
      <c r="B57" s="8" t="s">
        <v>138</v>
      </c>
      <c r="C57" s="9" t="s">
        <v>139</v>
      </c>
      <c r="D57" s="8" t="s">
        <v>20</v>
      </c>
      <c r="E57" s="8">
        <v>8</v>
      </c>
      <c r="F57" s="8">
        <v>319.2</v>
      </c>
      <c r="G57" s="10">
        <f t="shared" si="1"/>
        <v>2553.6</v>
      </c>
      <c r="H57" s="13"/>
    </row>
    <row r="58" spans="1:8" ht="54" customHeight="1">
      <c r="A58" s="8">
        <v>46</v>
      </c>
      <c r="B58" s="8" t="s">
        <v>140</v>
      </c>
      <c r="C58" s="9" t="s">
        <v>141</v>
      </c>
      <c r="D58" s="8" t="s">
        <v>41</v>
      </c>
      <c r="E58" s="8">
        <v>2.08</v>
      </c>
      <c r="F58" s="10">
        <v>722.8</v>
      </c>
      <c r="G58" s="10">
        <f t="shared" si="1"/>
        <v>1503.424</v>
      </c>
      <c r="H58" s="13"/>
    </row>
    <row r="59" spans="1:8" ht="54" customHeight="1">
      <c r="A59" s="8">
        <v>47</v>
      </c>
      <c r="B59" s="8" t="s">
        <v>142</v>
      </c>
      <c r="C59" s="9" t="s">
        <v>143</v>
      </c>
      <c r="D59" s="8" t="s">
        <v>41</v>
      </c>
      <c r="E59" s="8">
        <v>5.2</v>
      </c>
      <c r="F59" s="8">
        <v>771.4</v>
      </c>
      <c r="G59" s="10">
        <f t="shared" si="1"/>
        <v>4011.28</v>
      </c>
      <c r="H59" s="13"/>
    </row>
    <row r="60" spans="1:8" ht="28.5" customHeight="1">
      <c r="A60" s="8">
        <v>48</v>
      </c>
      <c r="B60" s="8" t="s">
        <v>144</v>
      </c>
      <c r="C60" s="9" t="s">
        <v>145</v>
      </c>
      <c r="D60" s="8" t="s">
        <v>146</v>
      </c>
      <c r="E60" s="8">
        <v>0.876</v>
      </c>
      <c r="F60" s="17">
        <v>7314</v>
      </c>
      <c r="G60" s="10">
        <f t="shared" si="1"/>
        <v>6407.0640000000003</v>
      </c>
      <c r="H60" s="13"/>
    </row>
    <row r="61" spans="1:8" ht="41.25" customHeight="1">
      <c r="A61" s="8">
        <v>49</v>
      </c>
      <c r="B61" s="8" t="s">
        <v>147</v>
      </c>
      <c r="C61" s="9" t="s">
        <v>148</v>
      </c>
      <c r="D61" s="8" t="s">
        <v>146</v>
      </c>
      <c r="E61" s="8">
        <v>0.94899999999999995</v>
      </c>
      <c r="F61" s="8">
        <v>10771.8</v>
      </c>
      <c r="G61" s="10">
        <f t="shared" si="1"/>
        <v>10222.438200000001</v>
      </c>
      <c r="H61" s="13"/>
    </row>
    <row r="62" spans="1:8" ht="18" customHeight="1">
      <c r="A62" s="8">
        <v>50</v>
      </c>
      <c r="B62" s="8" t="s">
        <v>149</v>
      </c>
      <c r="C62" s="9" t="s">
        <v>150</v>
      </c>
      <c r="D62" s="8" t="s">
        <v>20</v>
      </c>
      <c r="E62" s="8">
        <v>38.5</v>
      </c>
      <c r="F62" s="8">
        <v>104.48</v>
      </c>
      <c r="G62" s="10">
        <f t="shared" si="1"/>
        <v>4022.48</v>
      </c>
      <c r="H62" s="13"/>
    </row>
    <row r="63" spans="1:8" ht="54" customHeight="1">
      <c r="A63" s="8">
        <v>51</v>
      </c>
      <c r="B63" s="8" t="s">
        <v>151</v>
      </c>
      <c r="C63" s="9" t="s">
        <v>152</v>
      </c>
      <c r="D63" s="8" t="s">
        <v>41</v>
      </c>
      <c r="E63" s="8">
        <v>30.52</v>
      </c>
      <c r="F63" s="8">
        <v>67.56</v>
      </c>
      <c r="G63" s="10">
        <f t="shared" si="1"/>
        <v>2061.9312</v>
      </c>
      <c r="H63" s="13"/>
    </row>
    <row r="64" spans="1:8" ht="79.5" customHeight="1">
      <c r="A64" s="8">
        <v>52</v>
      </c>
      <c r="B64" s="8" t="s">
        <v>153</v>
      </c>
      <c r="C64" s="9" t="s">
        <v>154</v>
      </c>
      <c r="D64" s="8" t="s">
        <v>41</v>
      </c>
      <c r="E64" s="8">
        <v>30.52</v>
      </c>
      <c r="F64" s="8">
        <v>22.57</v>
      </c>
      <c r="G64" s="10">
        <f t="shared" si="1"/>
        <v>688.83640000000003</v>
      </c>
      <c r="H64" s="13"/>
    </row>
    <row r="65" spans="1:8" ht="33.950000000000003" customHeight="1">
      <c r="A65" s="38" t="s">
        <v>85</v>
      </c>
      <c r="B65" s="39"/>
      <c r="C65" s="40"/>
      <c r="D65" s="8"/>
      <c r="E65" s="8"/>
      <c r="F65" s="10"/>
      <c r="G65" s="10">
        <f>SUM(G5:G64)</f>
        <v>305816.61369999999</v>
      </c>
      <c r="H65" s="13"/>
    </row>
    <row r="66" spans="1:8" ht="30" customHeight="1">
      <c r="A66" s="32" t="s">
        <v>183</v>
      </c>
      <c r="B66" s="33"/>
      <c r="C66" s="33"/>
      <c r="D66" s="33"/>
      <c r="E66" s="33"/>
      <c r="F66" s="33"/>
      <c r="G66" s="33"/>
      <c r="H66" s="34"/>
    </row>
    <row r="67" spans="1:8" ht="27" customHeight="1">
      <c r="A67" s="4" t="s">
        <v>17</v>
      </c>
      <c r="B67" s="4"/>
      <c r="C67" s="4"/>
      <c r="D67" s="4"/>
      <c r="E67" s="4"/>
      <c r="F67" s="4"/>
      <c r="G67" s="7"/>
      <c r="H67" s="4"/>
    </row>
    <row r="68" spans="1:8" ht="45" customHeight="1">
      <c r="A68" s="8">
        <v>1</v>
      </c>
      <c r="B68" s="8" t="s">
        <v>91</v>
      </c>
      <c r="C68" s="9" t="s">
        <v>184</v>
      </c>
      <c r="D68" s="8" t="s">
        <v>23</v>
      </c>
      <c r="E68" s="8">
        <v>2</v>
      </c>
      <c r="F68" s="8">
        <v>3815.8</v>
      </c>
      <c r="G68" s="10">
        <f t="shared" ref="G68:G74" si="2">E68*F68</f>
        <v>7631.6</v>
      </c>
      <c r="H68" s="13"/>
    </row>
    <row r="69" spans="1:8" ht="79.5" customHeight="1">
      <c r="A69" s="8">
        <v>2</v>
      </c>
      <c r="B69" s="8" t="s">
        <v>21</v>
      </c>
      <c r="C69" s="9" t="s">
        <v>22</v>
      </c>
      <c r="D69" s="8" t="s">
        <v>23</v>
      </c>
      <c r="E69" s="8">
        <v>2</v>
      </c>
      <c r="F69" s="8">
        <v>3815.86</v>
      </c>
      <c r="G69" s="10">
        <f t="shared" si="2"/>
        <v>7631.72</v>
      </c>
      <c r="H69" s="13"/>
    </row>
    <row r="70" spans="1:8" ht="79.5" customHeight="1">
      <c r="A70" s="8">
        <v>3</v>
      </c>
      <c r="B70" s="8" t="s">
        <v>24</v>
      </c>
      <c r="C70" s="9" t="s">
        <v>25</v>
      </c>
      <c r="D70" s="8" t="s">
        <v>23</v>
      </c>
      <c r="E70" s="8">
        <v>2</v>
      </c>
      <c r="F70" s="8">
        <v>4179.1499999999996</v>
      </c>
      <c r="G70" s="10">
        <f t="shared" si="2"/>
        <v>8358.2999999999993</v>
      </c>
      <c r="H70" s="13"/>
    </row>
    <row r="71" spans="1:8" ht="41.25" customHeight="1">
      <c r="A71" s="8">
        <v>4</v>
      </c>
      <c r="B71" s="8" t="s">
        <v>26</v>
      </c>
      <c r="C71" s="9" t="s">
        <v>27</v>
      </c>
      <c r="D71" s="8" t="s">
        <v>23</v>
      </c>
      <c r="E71" s="8">
        <v>2</v>
      </c>
      <c r="F71" s="8">
        <v>21132.7</v>
      </c>
      <c r="G71" s="10">
        <f t="shared" si="2"/>
        <v>42265.4</v>
      </c>
      <c r="H71" s="13"/>
    </row>
    <row r="72" spans="1:8" ht="63" customHeight="1">
      <c r="A72" s="8">
        <v>5</v>
      </c>
      <c r="B72" s="8" t="s">
        <v>28</v>
      </c>
      <c r="C72" s="9" t="s">
        <v>185</v>
      </c>
      <c r="D72" s="8" t="s">
        <v>23</v>
      </c>
      <c r="E72" s="8">
        <v>1</v>
      </c>
      <c r="F72" s="8">
        <v>3296.44</v>
      </c>
      <c r="G72" s="10">
        <f t="shared" si="2"/>
        <v>3296.44</v>
      </c>
      <c r="H72" s="13"/>
    </row>
    <row r="73" spans="1:8" ht="54" customHeight="1">
      <c r="A73" s="8">
        <v>6</v>
      </c>
      <c r="B73" s="8" t="s">
        <v>95</v>
      </c>
      <c r="C73" s="9" t="s">
        <v>158</v>
      </c>
      <c r="D73" s="8" t="s">
        <v>23</v>
      </c>
      <c r="E73" s="8">
        <v>1</v>
      </c>
      <c r="F73" s="8">
        <v>16642.189999999999</v>
      </c>
      <c r="G73" s="10">
        <f t="shared" si="2"/>
        <v>16642.189999999999</v>
      </c>
      <c r="H73" s="13"/>
    </row>
    <row r="74" spans="1:8" ht="57.95" customHeight="1">
      <c r="A74" s="8">
        <v>7</v>
      </c>
      <c r="B74" s="8" t="s">
        <v>18</v>
      </c>
      <c r="C74" s="9" t="s">
        <v>19</v>
      </c>
      <c r="D74" s="8" t="s">
        <v>20</v>
      </c>
      <c r="E74" s="8">
        <v>104</v>
      </c>
      <c r="F74" s="8">
        <v>584.15</v>
      </c>
      <c r="G74" s="10">
        <f t="shared" si="2"/>
        <v>60751.6</v>
      </c>
      <c r="H74" s="13"/>
    </row>
    <row r="75" spans="1:8" ht="39" customHeight="1">
      <c r="A75" s="15" t="s">
        <v>30</v>
      </c>
      <c r="B75" s="15"/>
      <c r="C75" s="15"/>
      <c r="D75" s="15"/>
      <c r="E75" s="15"/>
      <c r="F75" s="15"/>
      <c r="G75" s="15"/>
      <c r="H75" s="15"/>
    </row>
    <row r="76" spans="1:8" ht="84.95" customHeight="1">
      <c r="A76" s="8">
        <v>1</v>
      </c>
      <c r="B76" s="8" t="s">
        <v>97</v>
      </c>
      <c r="C76" s="9" t="s">
        <v>186</v>
      </c>
      <c r="D76" s="8" t="s">
        <v>36</v>
      </c>
      <c r="E76" s="8">
        <v>27.56</v>
      </c>
      <c r="F76" s="8">
        <v>142.59</v>
      </c>
      <c r="G76" s="10">
        <f t="shared" ref="G76:G125" si="3">E76*F76</f>
        <v>3929.7804000000001</v>
      </c>
      <c r="H76" s="13"/>
    </row>
    <row r="77" spans="1:8" ht="117.75" customHeight="1">
      <c r="A77" s="8">
        <v>2</v>
      </c>
      <c r="B77" s="8" t="s">
        <v>97</v>
      </c>
      <c r="C77" s="9" t="s">
        <v>100</v>
      </c>
      <c r="D77" s="8" t="s">
        <v>36</v>
      </c>
      <c r="E77" s="8">
        <v>60.7</v>
      </c>
      <c r="F77" s="8">
        <v>114.18</v>
      </c>
      <c r="G77" s="10">
        <f t="shared" si="3"/>
        <v>6930.7259999999997</v>
      </c>
      <c r="H77" s="13"/>
    </row>
    <row r="78" spans="1:8" ht="117.75" customHeight="1">
      <c r="A78" s="8">
        <v>3</v>
      </c>
      <c r="B78" s="8" t="s">
        <v>34</v>
      </c>
      <c r="C78" s="9" t="s">
        <v>37</v>
      </c>
      <c r="D78" s="8" t="s">
        <v>36</v>
      </c>
      <c r="E78" s="8">
        <v>91</v>
      </c>
      <c r="F78" s="8">
        <v>195.06</v>
      </c>
      <c r="G78" s="10">
        <f t="shared" si="3"/>
        <v>17750.46</v>
      </c>
      <c r="H78" s="13"/>
    </row>
    <row r="79" spans="1:8" ht="117.75" customHeight="1">
      <c r="A79" s="8">
        <v>4</v>
      </c>
      <c r="B79" s="8" t="s">
        <v>97</v>
      </c>
      <c r="C79" s="9" t="s">
        <v>101</v>
      </c>
      <c r="D79" s="8" t="s">
        <v>36</v>
      </c>
      <c r="E79" s="8">
        <v>13.8</v>
      </c>
      <c r="F79" s="8">
        <v>98.41</v>
      </c>
      <c r="G79" s="10">
        <f t="shared" si="3"/>
        <v>1358.058</v>
      </c>
      <c r="H79" s="13"/>
    </row>
    <row r="80" spans="1:8" ht="117.75" customHeight="1">
      <c r="A80" s="8">
        <v>5</v>
      </c>
      <c r="B80" s="8" t="s">
        <v>97</v>
      </c>
      <c r="C80" s="9" t="s">
        <v>160</v>
      </c>
      <c r="D80" s="8" t="s">
        <v>36</v>
      </c>
      <c r="E80" s="8">
        <v>2.5</v>
      </c>
      <c r="F80" s="8">
        <v>90.26</v>
      </c>
      <c r="G80" s="10">
        <f t="shared" si="3"/>
        <v>225.65</v>
      </c>
      <c r="H80" s="13"/>
    </row>
    <row r="81" spans="1:8" ht="90" customHeight="1">
      <c r="A81" s="8">
        <v>6</v>
      </c>
      <c r="B81" s="8" t="s">
        <v>97</v>
      </c>
      <c r="C81" s="9" t="s">
        <v>177</v>
      </c>
      <c r="D81" s="8" t="s">
        <v>36</v>
      </c>
      <c r="E81" s="8">
        <v>125</v>
      </c>
      <c r="F81" s="8">
        <v>81.34</v>
      </c>
      <c r="G81" s="10">
        <f t="shared" si="3"/>
        <v>10167.5</v>
      </c>
      <c r="H81" s="13"/>
    </row>
    <row r="82" spans="1:8" ht="117.75" customHeight="1">
      <c r="A82" s="8">
        <v>7</v>
      </c>
      <c r="B82" s="8" t="s">
        <v>103</v>
      </c>
      <c r="C82" s="9" t="s">
        <v>187</v>
      </c>
      <c r="D82" s="8" t="s">
        <v>36</v>
      </c>
      <c r="E82" s="8">
        <v>25</v>
      </c>
      <c r="F82" s="8">
        <v>38.659999999999997</v>
      </c>
      <c r="G82" s="10">
        <f t="shared" si="3"/>
        <v>966.5</v>
      </c>
      <c r="H82" s="13"/>
    </row>
    <row r="83" spans="1:8" ht="117.75" customHeight="1">
      <c r="A83" s="8">
        <v>8</v>
      </c>
      <c r="B83" s="8" t="s">
        <v>103</v>
      </c>
      <c r="C83" s="9" t="s">
        <v>163</v>
      </c>
      <c r="D83" s="8" t="s">
        <v>36</v>
      </c>
      <c r="E83" s="8">
        <v>100</v>
      </c>
      <c r="F83" s="8">
        <v>31.94</v>
      </c>
      <c r="G83" s="10">
        <f t="shared" si="3"/>
        <v>3194</v>
      </c>
      <c r="H83" s="13"/>
    </row>
    <row r="84" spans="1:8" ht="117.75" customHeight="1">
      <c r="A84" s="8">
        <v>9</v>
      </c>
      <c r="B84" s="8" t="s">
        <v>103</v>
      </c>
      <c r="C84" s="9" t="s">
        <v>164</v>
      </c>
      <c r="D84" s="8" t="s">
        <v>36</v>
      </c>
      <c r="E84" s="8">
        <v>125</v>
      </c>
      <c r="F84" s="8">
        <v>27.75</v>
      </c>
      <c r="G84" s="10">
        <f t="shared" si="3"/>
        <v>3468.75</v>
      </c>
      <c r="H84" s="13"/>
    </row>
    <row r="85" spans="1:8" ht="28.5" customHeight="1">
      <c r="A85" s="8">
        <v>10</v>
      </c>
      <c r="B85" s="8" t="s">
        <v>39</v>
      </c>
      <c r="C85" s="9" t="s">
        <v>40</v>
      </c>
      <c r="D85" s="8" t="s">
        <v>41</v>
      </c>
      <c r="E85" s="8">
        <v>5.7</v>
      </c>
      <c r="F85" s="8">
        <v>3728.86</v>
      </c>
      <c r="G85" s="10">
        <f t="shared" si="3"/>
        <v>21254.502</v>
      </c>
      <c r="H85" s="13"/>
    </row>
    <row r="86" spans="1:8" ht="28.5" customHeight="1">
      <c r="A86" s="8">
        <v>11</v>
      </c>
      <c r="B86" s="8" t="s">
        <v>42</v>
      </c>
      <c r="C86" s="9" t="s">
        <v>43</v>
      </c>
      <c r="D86" s="8" t="s">
        <v>20</v>
      </c>
      <c r="E86" s="8">
        <v>50</v>
      </c>
      <c r="F86" s="8">
        <v>29.71</v>
      </c>
      <c r="G86" s="10">
        <f t="shared" si="3"/>
        <v>1485.5</v>
      </c>
      <c r="H86" s="13"/>
    </row>
    <row r="87" spans="1:8" ht="54" customHeight="1">
      <c r="A87" s="8">
        <v>12</v>
      </c>
      <c r="B87" s="8" t="s">
        <v>44</v>
      </c>
      <c r="C87" s="9" t="s">
        <v>45</v>
      </c>
      <c r="D87" s="8" t="s">
        <v>20</v>
      </c>
      <c r="E87" s="8">
        <v>238.92</v>
      </c>
      <c r="F87" s="8">
        <v>121.81</v>
      </c>
      <c r="G87" s="10">
        <f t="shared" si="3"/>
        <v>29102.8452</v>
      </c>
      <c r="H87" s="13"/>
    </row>
    <row r="88" spans="1:8" ht="49.5" customHeight="1">
      <c r="A88" s="8">
        <v>13</v>
      </c>
      <c r="B88" s="8" t="s">
        <v>50</v>
      </c>
      <c r="C88" s="9" t="s">
        <v>188</v>
      </c>
      <c r="D88" s="8" t="s">
        <v>52</v>
      </c>
      <c r="E88" s="8">
        <v>3</v>
      </c>
      <c r="F88" s="8">
        <v>187.05</v>
      </c>
      <c r="G88" s="10">
        <f t="shared" si="3"/>
        <v>561.15</v>
      </c>
      <c r="H88" s="13"/>
    </row>
    <row r="89" spans="1:8" ht="54" customHeight="1">
      <c r="A89" s="8">
        <v>14</v>
      </c>
      <c r="B89" s="8" t="s">
        <v>50</v>
      </c>
      <c r="C89" s="9" t="s">
        <v>165</v>
      </c>
      <c r="D89" s="8" t="s">
        <v>52</v>
      </c>
      <c r="E89" s="8">
        <v>1</v>
      </c>
      <c r="F89" s="8">
        <v>144.80000000000001</v>
      </c>
      <c r="G89" s="10">
        <f t="shared" si="3"/>
        <v>144.80000000000001</v>
      </c>
      <c r="H89" s="13"/>
    </row>
    <row r="90" spans="1:8" ht="54" customHeight="1">
      <c r="A90" s="8">
        <v>15</v>
      </c>
      <c r="B90" s="8" t="s">
        <v>50</v>
      </c>
      <c r="C90" s="9" t="s">
        <v>107</v>
      </c>
      <c r="D90" s="8" t="s">
        <v>52</v>
      </c>
      <c r="E90" s="8">
        <v>1</v>
      </c>
      <c r="F90" s="8">
        <v>89.5</v>
      </c>
      <c r="G90" s="10">
        <f t="shared" si="3"/>
        <v>89.5</v>
      </c>
      <c r="H90" s="13"/>
    </row>
    <row r="91" spans="1:8" ht="54" customHeight="1">
      <c r="A91" s="8">
        <v>16</v>
      </c>
      <c r="B91" s="8" t="s">
        <v>50</v>
      </c>
      <c r="C91" s="9" t="s">
        <v>107</v>
      </c>
      <c r="D91" s="8" t="s">
        <v>52</v>
      </c>
      <c r="E91" s="8">
        <v>50</v>
      </c>
      <c r="F91" s="8">
        <v>69.23</v>
      </c>
      <c r="G91" s="10">
        <f t="shared" si="3"/>
        <v>3461.5</v>
      </c>
      <c r="H91" s="13"/>
    </row>
    <row r="92" spans="1:8" ht="54" customHeight="1">
      <c r="A92" s="8">
        <v>17</v>
      </c>
      <c r="B92" s="8" t="s">
        <v>50</v>
      </c>
      <c r="C92" s="9" t="s">
        <v>189</v>
      </c>
      <c r="D92" s="8" t="s">
        <v>52</v>
      </c>
      <c r="E92" s="8">
        <v>25</v>
      </c>
      <c r="F92" s="8">
        <v>53.71</v>
      </c>
      <c r="G92" s="10">
        <f t="shared" si="3"/>
        <v>1342.75</v>
      </c>
      <c r="H92" s="13"/>
    </row>
    <row r="93" spans="1:8" ht="28.5" customHeight="1">
      <c r="A93" s="8">
        <v>18</v>
      </c>
      <c r="B93" s="8" t="s">
        <v>108</v>
      </c>
      <c r="C93" s="9" t="s">
        <v>109</v>
      </c>
      <c r="D93" s="8" t="s">
        <v>52</v>
      </c>
      <c r="E93" s="8">
        <v>1</v>
      </c>
      <c r="F93" s="8">
        <v>65.400000000000006</v>
      </c>
      <c r="G93" s="10">
        <f t="shared" si="3"/>
        <v>65.400000000000006</v>
      </c>
      <c r="H93" s="13"/>
    </row>
    <row r="94" spans="1:8" ht="41.25" customHeight="1">
      <c r="A94" s="8">
        <v>19</v>
      </c>
      <c r="B94" s="8" t="s">
        <v>110</v>
      </c>
      <c r="C94" s="9" t="s">
        <v>111</v>
      </c>
      <c r="D94" s="8" t="s">
        <v>52</v>
      </c>
      <c r="E94" s="8">
        <v>2</v>
      </c>
      <c r="F94" s="8">
        <v>406.7</v>
      </c>
      <c r="G94" s="10">
        <f t="shared" si="3"/>
        <v>813.4</v>
      </c>
      <c r="H94" s="13"/>
    </row>
    <row r="95" spans="1:8" ht="41.25" customHeight="1">
      <c r="A95" s="8">
        <v>20</v>
      </c>
      <c r="B95" s="8" t="s">
        <v>110</v>
      </c>
      <c r="C95" s="9" t="s">
        <v>180</v>
      </c>
      <c r="D95" s="8" t="s">
        <v>52</v>
      </c>
      <c r="E95" s="8">
        <v>1</v>
      </c>
      <c r="F95" s="8">
        <v>295.22000000000003</v>
      </c>
      <c r="G95" s="10">
        <f t="shared" si="3"/>
        <v>295.22000000000003</v>
      </c>
      <c r="H95" s="13"/>
    </row>
    <row r="96" spans="1:8" ht="54" customHeight="1">
      <c r="A96" s="8">
        <v>21</v>
      </c>
      <c r="B96" s="8" t="s">
        <v>53</v>
      </c>
      <c r="C96" s="9" t="s">
        <v>113</v>
      </c>
      <c r="D96" s="8" t="s">
        <v>52</v>
      </c>
      <c r="E96" s="8">
        <v>2</v>
      </c>
      <c r="F96" s="8">
        <v>397</v>
      </c>
      <c r="G96" s="10">
        <f t="shared" si="3"/>
        <v>794</v>
      </c>
      <c r="H96" s="13"/>
    </row>
    <row r="97" spans="1:8" ht="54" customHeight="1">
      <c r="A97" s="8">
        <v>22</v>
      </c>
      <c r="B97" s="8" t="s">
        <v>53</v>
      </c>
      <c r="C97" s="9" t="s">
        <v>55</v>
      </c>
      <c r="D97" s="8" t="s">
        <v>52</v>
      </c>
      <c r="E97" s="8">
        <v>4</v>
      </c>
      <c r="F97" s="8">
        <v>314.64</v>
      </c>
      <c r="G97" s="10">
        <f t="shared" si="3"/>
        <v>1258.56</v>
      </c>
      <c r="H97" s="13"/>
    </row>
    <row r="98" spans="1:8" ht="54" customHeight="1">
      <c r="A98" s="8">
        <v>23</v>
      </c>
      <c r="B98" s="8" t="s">
        <v>53</v>
      </c>
      <c r="C98" s="9" t="s">
        <v>54</v>
      </c>
      <c r="D98" s="8" t="s">
        <v>52</v>
      </c>
      <c r="E98" s="8">
        <v>2</v>
      </c>
      <c r="F98" s="8">
        <v>239</v>
      </c>
      <c r="G98" s="10">
        <f t="shared" si="3"/>
        <v>478</v>
      </c>
      <c r="H98" s="13"/>
    </row>
    <row r="99" spans="1:8" ht="54" customHeight="1">
      <c r="A99" s="8">
        <v>24</v>
      </c>
      <c r="B99" s="8" t="s">
        <v>53</v>
      </c>
      <c r="C99" s="9" t="s">
        <v>168</v>
      </c>
      <c r="D99" s="8" t="s">
        <v>52</v>
      </c>
      <c r="E99" s="8">
        <v>1</v>
      </c>
      <c r="F99" s="8">
        <v>346.8</v>
      </c>
      <c r="G99" s="10">
        <f t="shared" si="3"/>
        <v>346.8</v>
      </c>
      <c r="H99" s="13"/>
    </row>
    <row r="100" spans="1:8" ht="54" customHeight="1">
      <c r="A100" s="8">
        <v>25</v>
      </c>
      <c r="B100" s="8" t="s">
        <v>56</v>
      </c>
      <c r="C100" s="9" t="s">
        <v>57</v>
      </c>
      <c r="D100" s="8" t="s">
        <v>52</v>
      </c>
      <c r="E100" s="8">
        <v>12</v>
      </c>
      <c r="F100" s="8">
        <v>226.35</v>
      </c>
      <c r="G100" s="10">
        <f t="shared" si="3"/>
        <v>2716.2</v>
      </c>
      <c r="H100" s="13"/>
    </row>
    <row r="101" spans="1:8" ht="54" customHeight="1">
      <c r="A101" s="8">
        <v>26</v>
      </c>
      <c r="B101" s="8" t="s">
        <v>56</v>
      </c>
      <c r="C101" s="9" t="s">
        <v>182</v>
      </c>
      <c r="D101" s="8" t="s">
        <v>52</v>
      </c>
      <c r="E101" s="8">
        <v>4</v>
      </c>
      <c r="F101" s="8">
        <v>552.5</v>
      </c>
      <c r="G101" s="10">
        <f t="shared" si="3"/>
        <v>2210</v>
      </c>
      <c r="H101" s="13"/>
    </row>
    <row r="102" spans="1:8" ht="54" customHeight="1">
      <c r="A102" s="8">
        <v>27</v>
      </c>
      <c r="B102" s="8" t="s">
        <v>59</v>
      </c>
      <c r="C102" s="9" t="s">
        <v>115</v>
      </c>
      <c r="D102" s="8" t="s">
        <v>52</v>
      </c>
      <c r="E102" s="8">
        <v>4</v>
      </c>
      <c r="F102" s="8">
        <v>109.65</v>
      </c>
      <c r="G102" s="10">
        <f t="shared" si="3"/>
        <v>438.6</v>
      </c>
      <c r="H102" s="13"/>
    </row>
    <row r="103" spans="1:8" ht="28.5" customHeight="1">
      <c r="A103" s="8">
        <v>28</v>
      </c>
      <c r="B103" s="8" t="s">
        <v>116</v>
      </c>
      <c r="C103" s="9" t="s">
        <v>117</v>
      </c>
      <c r="D103" s="8" t="s">
        <v>52</v>
      </c>
      <c r="E103" s="8">
        <v>2</v>
      </c>
      <c r="F103" s="8">
        <v>203.95</v>
      </c>
      <c r="G103" s="10">
        <f t="shared" si="3"/>
        <v>407.9</v>
      </c>
      <c r="H103" s="13"/>
    </row>
    <row r="104" spans="1:8" ht="28.5" customHeight="1">
      <c r="A104" s="8">
        <v>29</v>
      </c>
      <c r="B104" s="8" t="s">
        <v>118</v>
      </c>
      <c r="C104" s="9" t="s">
        <v>119</v>
      </c>
      <c r="D104" s="8" t="s">
        <v>120</v>
      </c>
      <c r="E104" s="8">
        <v>1</v>
      </c>
      <c r="F104" s="8">
        <v>448.25</v>
      </c>
      <c r="G104" s="10">
        <f t="shared" si="3"/>
        <v>448.25</v>
      </c>
      <c r="H104" s="13"/>
    </row>
    <row r="105" spans="1:8" ht="18" customHeight="1">
      <c r="A105" s="8">
        <v>30</v>
      </c>
      <c r="B105" s="8" t="s">
        <v>61</v>
      </c>
      <c r="C105" s="9" t="s">
        <v>62</v>
      </c>
      <c r="D105" s="8" t="s">
        <v>23</v>
      </c>
      <c r="E105" s="8">
        <v>1</v>
      </c>
      <c r="F105" s="8">
        <v>144.5</v>
      </c>
      <c r="G105" s="10">
        <f t="shared" si="3"/>
        <v>144.5</v>
      </c>
      <c r="H105" s="13"/>
    </row>
    <row r="106" spans="1:8" ht="18" customHeight="1">
      <c r="A106" s="8">
        <v>31</v>
      </c>
      <c r="B106" s="8" t="s">
        <v>121</v>
      </c>
      <c r="C106" s="9" t="s">
        <v>122</v>
      </c>
      <c r="D106" s="8" t="s">
        <v>123</v>
      </c>
      <c r="E106" s="8">
        <v>3</v>
      </c>
      <c r="F106" s="8">
        <v>162.80000000000001</v>
      </c>
      <c r="G106" s="10">
        <f t="shared" si="3"/>
        <v>488.4</v>
      </c>
      <c r="H106" s="13"/>
    </row>
    <row r="107" spans="1:8" ht="41.25" customHeight="1">
      <c r="A107" s="8">
        <v>32</v>
      </c>
      <c r="B107" s="8" t="s">
        <v>31</v>
      </c>
      <c r="C107" s="9" t="s">
        <v>32</v>
      </c>
      <c r="D107" s="8" t="s">
        <v>33</v>
      </c>
      <c r="E107" s="8">
        <v>150</v>
      </c>
      <c r="F107" s="8">
        <v>31.89</v>
      </c>
      <c r="G107" s="10">
        <f t="shared" si="3"/>
        <v>4783.5</v>
      </c>
      <c r="H107" s="13"/>
    </row>
    <row r="108" spans="1:8" ht="41.25" customHeight="1">
      <c r="A108" s="8">
        <v>33</v>
      </c>
      <c r="B108" s="8" t="s">
        <v>124</v>
      </c>
      <c r="C108" s="9" t="s">
        <v>125</v>
      </c>
      <c r="D108" s="8" t="s">
        <v>36</v>
      </c>
      <c r="E108" s="8">
        <v>1</v>
      </c>
      <c r="F108" s="8">
        <v>175.77</v>
      </c>
      <c r="G108" s="10">
        <f t="shared" si="3"/>
        <v>175.77</v>
      </c>
      <c r="H108" s="13"/>
    </row>
    <row r="109" spans="1:8" ht="18" customHeight="1">
      <c r="A109" s="8">
        <v>34</v>
      </c>
      <c r="B109" s="8" t="s">
        <v>126</v>
      </c>
      <c r="C109" s="9" t="s">
        <v>127</v>
      </c>
      <c r="D109" s="8" t="s">
        <v>52</v>
      </c>
      <c r="E109" s="8">
        <v>3</v>
      </c>
      <c r="F109" s="8">
        <v>60.5</v>
      </c>
      <c r="G109" s="10">
        <f t="shared" si="3"/>
        <v>181.5</v>
      </c>
      <c r="H109" s="13"/>
    </row>
    <row r="110" spans="1:8" ht="41.25" customHeight="1">
      <c r="A110" s="8">
        <v>35</v>
      </c>
      <c r="B110" s="8" t="s">
        <v>63</v>
      </c>
      <c r="C110" s="9" t="s">
        <v>64</v>
      </c>
      <c r="D110" s="8" t="s">
        <v>33</v>
      </c>
      <c r="E110" s="8">
        <v>60</v>
      </c>
      <c r="F110" s="8">
        <v>18.73</v>
      </c>
      <c r="G110" s="10">
        <f t="shared" si="3"/>
        <v>1123.8</v>
      </c>
      <c r="H110" s="13"/>
    </row>
    <row r="111" spans="1:8" ht="54" customHeight="1">
      <c r="A111" s="8">
        <v>36</v>
      </c>
      <c r="B111" s="8" t="s">
        <v>65</v>
      </c>
      <c r="C111" s="9" t="s">
        <v>66</v>
      </c>
      <c r="D111" s="8" t="s">
        <v>52</v>
      </c>
      <c r="E111" s="8">
        <v>110</v>
      </c>
      <c r="F111" s="8">
        <v>60.3</v>
      </c>
      <c r="G111" s="10">
        <f t="shared" si="3"/>
        <v>6633</v>
      </c>
      <c r="H111" s="13"/>
    </row>
    <row r="112" spans="1:8" ht="54" customHeight="1">
      <c r="A112" s="8">
        <v>37</v>
      </c>
      <c r="B112" s="8" t="s">
        <v>128</v>
      </c>
      <c r="C112" s="9" t="s">
        <v>129</v>
      </c>
      <c r="D112" s="8" t="s">
        <v>52</v>
      </c>
      <c r="E112" s="8">
        <v>50</v>
      </c>
      <c r="F112" s="8">
        <v>16.170000000000002</v>
      </c>
      <c r="G112" s="10">
        <f t="shared" si="3"/>
        <v>808.5</v>
      </c>
      <c r="H112" s="13"/>
    </row>
    <row r="113" spans="1:8" ht="41.25" customHeight="1">
      <c r="A113" s="8">
        <v>38</v>
      </c>
      <c r="B113" s="8" t="s">
        <v>130</v>
      </c>
      <c r="C113" s="9" t="s">
        <v>131</v>
      </c>
      <c r="D113" s="8" t="s">
        <v>36</v>
      </c>
      <c r="E113" s="8">
        <v>30</v>
      </c>
      <c r="F113" s="8">
        <v>48.82</v>
      </c>
      <c r="G113" s="10">
        <f t="shared" si="3"/>
        <v>1464.6</v>
      </c>
      <c r="H113" s="13"/>
    </row>
    <row r="114" spans="1:8" ht="41.25" customHeight="1">
      <c r="A114" s="8">
        <v>39</v>
      </c>
      <c r="B114" s="8" t="s">
        <v>130</v>
      </c>
      <c r="C114" s="9" t="s">
        <v>132</v>
      </c>
      <c r="D114" s="8" t="s">
        <v>36</v>
      </c>
      <c r="E114" s="8">
        <v>6</v>
      </c>
      <c r="F114" s="8">
        <v>32.619999999999997</v>
      </c>
      <c r="G114" s="10">
        <f t="shared" si="3"/>
        <v>195.72</v>
      </c>
      <c r="H114" s="13"/>
    </row>
    <row r="115" spans="1:8" ht="41.25" customHeight="1">
      <c r="A115" s="8">
        <v>40</v>
      </c>
      <c r="B115" s="8" t="s">
        <v>130</v>
      </c>
      <c r="C115" s="9" t="s">
        <v>133</v>
      </c>
      <c r="D115" s="8" t="s">
        <v>36</v>
      </c>
      <c r="E115" s="8">
        <v>31.37</v>
      </c>
      <c r="F115" s="8">
        <v>23.51</v>
      </c>
      <c r="G115" s="10">
        <f t="shared" si="3"/>
        <v>737.50869999999998</v>
      </c>
      <c r="H115" s="13"/>
    </row>
    <row r="116" spans="1:8" ht="28.5" customHeight="1">
      <c r="A116" s="8">
        <v>41</v>
      </c>
      <c r="B116" s="8" t="s">
        <v>134</v>
      </c>
      <c r="C116" s="9" t="s">
        <v>135</v>
      </c>
      <c r="D116" s="8" t="s">
        <v>36</v>
      </c>
      <c r="E116" s="8">
        <v>47.27</v>
      </c>
      <c r="F116" s="8">
        <v>34</v>
      </c>
      <c r="G116" s="10">
        <f t="shared" si="3"/>
        <v>1607.18</v>
      </c>
      <c r="H116" s="13"/>
    </row>
    <row r="117" spans="1:8" ht="28.5" customHeight="1">
      <c r="A117" s="8">
        <v>42</v>
      </c>
      <c r="B117" s="8" t="s">
        <v>136</v>
      </c>
      <c r="C117" s="9" t="s">
        <v>137</v>
      </c>
      <c r="D117" s="8" t="s">
        <v>52</v>
      </c>
      <c r="E117" s="8">
        <v>3</v>
      </c>
      <c r="F117" s="8">
        <v>1210.97</v>
      </c>
      <c r="G117" s="10">
        <f t="shared" si="3"/>
        <v>3632.91</v>
      </c>
      <c r="H117" s="13"/>
    </row>
    <row r="118" spans="1:8" ht="18" customHeight="1">
      <c r="A118" s="8">
        <v>43</v>
      </c>
      <c r="B118" s="8" t="s">
        <v>138</v>
      </c>
      <c r="C118" s="9" t="s">
        <v>139</v>
      </c>
      <c r="D118" s="8" t="s">
        <v>20</v>
      </c>
      <c r="E118" s="8">
        <v>8</v>
      </c>
      <c r="F118" s="8">
        <v>319.23</v>
      </c>
      <c r="G118" s="10">
        <f t="shared" si="3"/>
        <v>2553.84</v>
      </c>
      <c r="H118" s="13"/>
    </row>
    <row r="119" spans="1:8" ht="54" customHeight="1">
      <c r="A119" s="8">
        <v>44</v>
      </c>
      <c r="B119" s="8" t="s">
        <v>140</v>
      </c>
      <c r="C119" s="9" t="s">
        <v>141</v>
      </c>
      <c r="D119" s="8" t="s">
        <v>41</v>
      </c>
      <c r="E119" s="8">
        <v>2.08</v>
      </c>
      <c r="F119" s="8">
        <v>722.8</v>
      </c>
      <c r="G119" s="10">
        <f t="shared" si="3"/>
        <v>1503.424</v>
      </c>
      <c r="H119" s="13"/>
    </row>
    <row r="120" spans="1:8" ht="39" customHeight="1">
      <c r="A120" s="8">
        <v>45</v>
      </c>
      <c r="B120" s="8" t="s">
        <v>142</v>
      </c>
      <c r="C120" s="9" t="s">
        <v>143</v>
      </c>
      <c r="D120" s="8" t="s">
        <v>41</v>
      </c>
      <c r="E120" s="8">
        <v>5.2</v>
      </c>
      <c r="F120" s="8">
        <v>771.4</v>
      </c>
      <c r="G120" s="10">
        <f t="shared" si="3"/>
        <v>4011.28</v>
      </c>
      <c r="H120" s="13"/>
    </row>
    <row r="121" spans="1:8" ht="28.5" customHeight="1">
      <c r="A121" s="8">
        <v>46</v>
      </c>
      <c r="B121" s="8" t="s">
        <v>144</v>
      </c>
      <c r="C121" s="9" t="s">
        <v>145</v>
      </c>
      <c r="D121" s="8" t="s">
        <v>146</v>
      </c>
      <c r="E121" s="8">
        <v>0.876</v>
      </c>
      <c r="F121" s="17">
        <v>7314</v>
      </c>
      <c r="G121" s="10">
        <f t="shared" si="3"/>
        <v>6407.0640000000003</v>
      </c>
      <c r="H121" s="13"/>
    </row>
    <row r="122" spans="1:8" ht="41.25" customHeight="1">
      <c r="A122" s="8">
        <v>47</v>
      </c>
      <c r="B122" s="8" t="s">
        <v>147</v>
      </c>
      <c r="C122" s="9" t="s">
        <v>148</v>
      </c>
      <c r="D122" s="8" t="s">
        <v>146</v>
      </c>
      <c r="E122" s="8">
        <v>0.94899999999999995</v>
      </c>
      <c r="F122" s="8">
        <v>10771.85</v>
      </c>
      <c r="G122" s="10">
        <f t="shared" si="3"/>
        <v>10222.485650000001</v>
      </c>
      <c r="H122" s="13"/>
    </row>
    <row r="123" spans="1:8" ht="18" customHeight="1">
      <c r="A123" s="8">
        <v>48</v>
      </c>
      <c r="B123" s="8" t="s">
        <v>149</v>
      </c>
      <c r="C123" s="9" t="s">
        <v>150</v>
      </c>
      <c r="D123" s="8" t="s">
        <v>20</v>
      </c>
      <c r="E123" s="8">
        <v>38.5</v>
      </c>
      <c r="F123" s="8">
        <v>104.4</v>
      </c>
      <c r="G123" s="10">
        <f t="shared" si="3"/>
        <v>4019.4</v>
      </c>
      <c r="H123" s="13"/>
    </row>
    <row r="124" spans="1:8" ht="54" customHeight="1">
      <c r="A124" s="8">
        <v>49</v>
      </c>
      <c r="B124" s="8" t="s">
        <v>151</v>
      </c>
      <c r="C124" s="9" t="s">
        <v>152</v>
      </c>
      <c r="D124" s="8" t="s">
        <v>41</v>
      </c>
      <c r="E124" s="8">
        <v>30.52</v>
      </c>
      <c r="F124" s="8">
        <v>67.56</v>
      </c>
      <c r="G124" s="10">
        <f t="shared" si="3"/>
        <v>2061.9312</v>
      </c>
      <c r="H124" s="13"/>
    </row>
    <row r="125" spans="1:8" ht="99" customHeight="1">
      <c r="A125" s="8">
        <v>50</v>
      </c>
      <c r="B125" s="8" t="s">
        <v>153</v>
      </c>
      <c r="C125" s="9" t="s">
        <v>154</v>
      </c>
      <c r="D125" s="8" t="s">
        <v>41</v>
      </c>
      <c r="E125" s="8">
        <v>30.52</v>
      </c>
      <c r="F125" s="8">
        <v>22.57</v>
      </c>
      <c r="G125" s="10">
        <f t="shared" si="3"/>
        <v>688.83640000000003</v>
      </c>
      <c r="H125" s="13"/>
    </row>
    <row r="126" spans="1:8" ht="23.1" customHeight="1">
      <c r="A126" s="38" t="s">
        <v>88</v>
      </c>
      <c r="B126" s="39"/>
      <c r="C126" s="40"/>
      <c r="D126" s="8"/>
      <c r="E126" s="8"/>
      <c r="F126" s="10"/>
      <c r="G126" s="10">
        <f>SUM(G68:G125)</f>
        <v>315728.70155</v>
      </c>
      <c r="H126" s="13"/>
    </row>
    <row r="127" spans="1:8" ht="23.1" customHeight="1">
      <c r="A127" s="36" t="s">
        <v>89</v>
      </c>
      <c r="B127" s="36"/>
      <c r="C127" s="37"/>
      <c r="D127" s="36"/>
      <c r="E127" s="36"/>
      <c r="F127" s="36"/>
      <c r="G127" s="11">
        <f>G126+G65</f>
        <v>621545.31524999999</v>
      </c>
      <c r="H127" s="13"/>
    </row>
  </sheetData>
  <mergeCells count="7">
    <mergeCell ref="A126:C126"/>
    <mergeCell ref="A127:F127"/>
    <mergeCell ref="A1:H1"/>
    <mergeCell ref="A3:H3"/>
    <mergeCell ref="A4:H4"/>
    <mergeCell ref="A65:C65"/>
    <mergeCell ref="A66:H66"/>
  </mergeCells>
  <phoneticPr fontId="12" type="noConversion"/>
  <printOptions horizontalCentered="1"/>
  <pageMargins left="0.39305555555555599" right="0.35763888888888901" top="0.60624999999999996" bottom="0.60624999999999996" header="0.5" footer="0.5"/>
  <pageSetup paperSize="9" scale="99" orientation="portrait" r:id="rId1"/>
  <headerFooter>
    <oddFooter>&amp;C第 &amp;P 页，共 &amp;N 页</oddFooter>
  </headerFooter>
  <rowBreaks count="1" manualBreakCount="1"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62"/>
  <sheetViews>
    <sheetView view="pageBreakPreview" topLeftCell="A55" zoomScaleNormal="100" workbookViewId="0">
      <selection sqref="A1:H62"/>
    </sheetView>
  </sheetViews>
  <sheetFormatPr defaultColWidth="9" defaultRowHeight="11.25"/>
  <cols>
    <col min="1" max="1" width="6.5" customWidth="1"/>
    <col min="2" max="2" width="14.83203125" customWidth="1"/>
    <col min="3" max="3" width="34.33203125" style="12" customWidth="1"/>
    <col min="4" max="4" width="7" customWidth="1"/>
    <col min="5" max="5" width="8.83203125" customWidth="1"/>
    <col min="6" max="6" width="10.33203125" customWidth="1"/>
    <col min="7" max="7" width="14.1640625" customWidth="1"/>
    <col min="8" max="8" width="7.5" customWidth="1"/>
  </cols>
  <sheetData>
    <row r="1" spans="1:8" ht="39.75" customHeight="1">
      <c r="A1" s="26" t="s">
        <v>190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18" customHeight="1">
      <c r="A3" s="3"/>
      <c r="B3" s="3" t="s">
        <v>191</v>
      </c>
      <c r="C3" s="4"/>
      <c r="D3" s="3"/>
      <c r="E3" s="3"/>
      <c r="F3" s="3"/>
      <c r="G3" s="3"/>
      <c r="H3" s="13"/>
    </row>
    <row r="4" spans="1:8" ht="18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57" customHeight="1">
      <c r="A5" s="8">
        <v>1</v>
      </c>
      <c r="B5" s="8" t="s">
        <v>91</v>
      </c>
      <c r="C5" s="9" t="s">
        <v>192</v>
      </c>
      <c r="D5" s="8" t="s">
        <v>23</v>
      </c>
      <c r="E5" s="8">
        <v>2</v>
      </c>
      <c r="F5" s="8">
        <v>6360.94</v>
      </c>
      <c r="G5" s="8">
        <f t="shared" ref="G5:G11" si="0">E5*F5</f>
        <v>12721.88</v>
      </c>
      <c r="H5" s="13"/>
    </row>
    <row r="6" spans="1:8" ht="57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3817.09</v>
      </c>
      <c r="G6" s="8">
        <f t="shared" si="0"/>
        <v>7634.18</v>
      </c>
      <c r="H6" s="13"/>
    </row>
    <row r="7" spans="1:8" ht="65.099999999999994" customHeight="1">
      <c r="A7" s="8">
        <v>3</v>
      </c>
      <c r="B7" s="8" t="s">
        <v>24</v>
      </c>
      <c r="C7" s="9" t="s">
        <v>25</v>
      </c>
      <c r="D7" s="8" t="s">
        <v>23</v>
      </c>
      <c r="E7" s="8">
        <v>2</v>
      </c>
      <c r="F7" s="8">
        <v>4180.5</v>
      </c>
      <c r="G7" s="8">
        <f t="shared" si="0"/>
        <v>8361</v>
      </c>
      <c r="H7" s="13"/>
    </row>
    <row r="8" spans="1:8" ht="57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21139.54</v>
      </c>
      <c r="G8" s="8">
        <f t="shared" si="0"/>
        <v>42279.08</v>
      </c>
      <c r="H8" s="13"/>
    </row>
    <row r="9" spans="1:8" ht="57" customHeight="1">
      <c r="A9" s="8">
        <v>5</v>
      </c>
      <c r="B9" s="8" t="s">
        <v>28</v>
      </c>
      <c r="C9" s="9" t="s">
        <v>193</v>
      </c>
      <c r="D9" s="8" t="s">
        <v>23</v>
      </c>
      <c r="E9" s="8">
        <v>1</v>
      </c>
      <c r="F9" s="8">
        <v>3297.5</v>
      </c>
      <c r="G9" s="8">
        <f t="shared" si="0"/>
        <v>3297.5</v>
      </c>
      <c r="H9" s="13"/>
    </row>
    <row r="10" spans="1:8" ht="57" customHeight="1">
      <c r="A10" s="8">
        <v>6</v>
      </c>
      <c r="B10" s="8" t="s">
        <v>95</v>
      </c>
      <c r="C10" s="9" t="s">
        <v>176</v>
      </c>
      <c r="D10" s="8" t="s">
        <v>23</v>
      </c>
      <c r="E10" s="8">
        <v>1</v>
      </c>
      <c r="F10" s="8">
        <v>20758.419999999998</v>
      </c>
      <c r="G10" s="8">
        <f t="shared" si="0"/>
        <v>20758.419999999998</v>
      </c>
      <c r="H10" s="13"/>
    </row>
    <row r="11" spans="1:8" ht="54" customHeight="1">
      <c r="A11" s="8">
        <v>7</v>
      </c>
      <c r="B11" s="8" t="s">
        <v>18</v>
      </c>
      <c r="C11" s="9" t="s">
        <v>19</v>
      </c>
      <c r="D11" s="8" t="s">
        <v>20</v>
      </c>
      <c r="E11" s="8">
        <v>166</v>
      </c>
      <c r="F11" s="8">
        <v>584.34</v>
      </c>
      <c r="G11" s="8">
        <f t="shared" si="0"/>
        <v>97000.44</v>
      </c>
      <c r="H11" s="13"/>
    </row>
    <row r="12" spans="1:8" ht="18" customHeight="1">
      <c r="A12" s="14" t="s">
        <v>30</v>
      </c>
      <c r="B12" s="14"/>
      <c r="C12" s="15"/>
      <c r="D12" s="14"/>
      <c r="E12" s="14"/>
      <c r="F12" s="14"/>
      <c r="G12" s="14"/>
      <c r="H12" s="14"/>
    </row>
    <row r="13" spans="1:8" ht="117.75" customHeight="1">
      <c r="A13" s="8">
        <v>1</v>
      </c>
      <c r="B13" s="8" t="s">
        <v>97</v>
      </c>
      <c r="C13" s="9" t="s">
        <v>98</v>
      </c>
      <c r="D13" s="8" t="s">
        <v>36</v>
      </c>
      <c r="E13" s="8">
        <v>26.5</v>
      </c>
      <c r="F13" s="8">
        <v>166.58</v>
      </c>
      <c r="G13" s="8">
        <f t="shared" ref="G13:G61" si="1">E13*F13</f>
        <v>4414.37</v>
      </c>
      <c r="H13" s="13"/>
    </row>
    <row r="14" spans="1:8" ht="117.75" customHeight="1">
      <c r="A14" s="8">
        <v>2</v>
      </c>
      <c r="B14" s="8" t="s">
        <v>97</v>
      </c>
      <c r="C14" s="9" t="s">
        <v>99</v>
      </c>
      <c r="D14" s="8" t="s">
        <v>36</v>
      </c>
      <c r="E14" s="8">
        <v>26</v>
      </c>
      <c r="F14" s="8">
        <v>142.63</v>
      </c>
      <c r="G14" s="8">
        <f t="shared" si="1"/>
        <v>3708.38</v>
      </c>
      <c r="H14" s="13"/>
    </row>
    <row r="15" spans="1:8" ht="117.75" customHeight="1">
      <c r="A15" s="8">
        <v>3</v>
      </c>
      <c r="B15" s="8" t="s">
        <v>97</v>
      </c>
      <c r="C15" s="9" t="s">
        <v>100</v>
      </c>
      <c r="D15" s="8" t="s">
        <v>36</v>
      </c>
      <c r="E15" s="8">
        <v>58.8</v>
      </c>
      <c r="F15" s="8">
        <v>114.2</v>
      </c>
      <c r="G15" s="8">
        <f t="shared" si="1"/>
        <v>6714.96</v>
      </c>
      <c r="H15" s="13"/>
    </row>
    <row r="16" spans="1:8" ht="117.75" customHeight="1">
      <c r="A16" s="8">
        <v>4</v>
      </c>
      <c r="B16" s="8" t="s">
        <v>34</v>
      </c>
      <c r="C16" s="9" t="s">
        <v>37</v>
      </c>
      <c r="D16" s="8" t="s">
        <v>36</v>
      </c>
      <c r="E16" s="8">
        <v>92</v>
      </c>
      <c r="F16" s="8">
        <v>195.1</v>
      </c>
      <c r="G16" s="8">
        <f t="shared" si="1"/>
        <v>17949.2</v>
      </c>
      <c r="H16" s="13"/>
    </row>
    <row r="17" spans="1:8" ht="123" customHeight="1">
      <c r="A17" s="8">
        <v>5</v>
      </c>
      <c r="B17" s="8" t="s">
        <v>97</v>
      </c>
      <c r="C17" s="9" t="s">
        <v>194</v>
      </c>
      <c r="D17" s="8" t="s">
        <v>36</v>
      </c>
      <c r="E17" s="8">
        <v>14</v>
      </c>
      <c r="F17" s="8">
        <v>98.44</v>
      </c>
      <c r="G17" s="8">
        <f t="shared" si="1"/>
        <v>1378.16</v>
      </c>
      <c r="H17" s="13"/>
    </row>
    <row r="18" spans="1:8" ht="117.75" customHeight="1">
      <c r="A18" s="8">
        <v>6</v>
      </c>
      <c r="B18" s="8" t="s">
        <v>103</v>
      </c>
      <c r="C18" s="9" t="s">
        <v>104</v>
      </c>
      <c r="D18" s="8" t="s">
        <v>36</v>
      </c>
      <c r="E18" s="8">
        <v>108</v>
      </c>
      <c r="F18" s="8">
        <v>54.2</v>
      </c>
      <c r="G18" s="8">
        <f t="shared" si="1"/>
        <v>5853.6</v>
      </c>
      <c r="H18" s="13"/>
    </row>
    <row r="19" spans="1:8" ht="117.75" customHeight="1">
      <c r="A19" s="8">
        <v>7</v>
      </c>
      <c r="B19" s="8" t="s">
        <v>103</v>
      </c>
      <c r="C19" s="9" t="s">
        <v>105</v>
      </c>
      <c r="D19" s="8" t="s">
        <v>36</v>
      </c>
      <c r="E19" s="8">
        <v>54</v>
      </c>
      <c r="F19" s="8">
        <v>38.67</v>
      </c>
      <c r="G19" s="8">
        <f t="shared" si="1"/>
        <v>2088.1799999999998</v>
      </c>
      <c r="H19" s="13"/>
    </row>
    <row r="20" spans="1:8" ht="117.75" customHeight="1">
      <c r="A20" s="8">
        <v>8</v>
      </c>
      <c r="B20" s="8" t="s">
        <v>103</v>
      </c>
      <c r="C20" s="9" t="s">
        <v>106</v>
      </c>
      <c r="D20" s="8" t="s">
        <v>36</v>
      </c>
      <c r="E20" s="8">
        <v>333</v>
      </c>
      <c r="F20" s="8">
        <v>31.9</v>
      </c>
      <c r="G20" s="8">
        <f t="shared" si="1"/>
        <v>10622.7</v>
      </c>
      <c r="H20" s="13"/>
    </row>
    <row r="21" spans="1:8" ht="28.5" customHeight="1">
      <c r="A21" s="8">
        <v>9</v>
      </c>
      <c r="B21" s="8" t="s">
        <v>39</v>
      </c>
      <c r="C21" s="9" t="s">
        <v>40</v>
      </c>
      <c r="D21" s="8" t="s">
        <v>41</v>
      </c>
      <c r="E21" s="8">
        <v>7.47</v>
      </c>
      <c r="F21" s="8">
        <v>3730.06</v>
      </c>
      <c r="G21" s="8">
        <f t="shared" si="1"/>
        <v>27863.548200000001</v>
      </c>
      <c r="H21" s="13"/>
    </row>
    <row r="22" spans="1:8" ht="28.5" customHeight="1">
      <c r="A22" s="8">
        <v>10</v>
      </c>
      <c r="B22" s="8" t="s">
        <v>42</v>
      </c>
      <c r="C22" s="9" t="s">
        <v>43</v>
      </c>
      <c r="D22" s="8" t="s">
        <v>20</v>
      </c>
      <c r="E22" s="8">
        <v>37</v>
      </c>
      <c r="F22" s="8">
        <v>29.7</v>
      </c>
      <c r="G22" s="8">
        <f t="shared" si="1"/>
        <v>1098.9000000000001</v>
      </c>
      <c r="H22" s="13"/>
    </row>
    <row r="23" spans="1:8" ht="54" customHeight="1">
      <c r="A23" s="8">
        <v>11</v>
      </c>
      <c r="B23" s="8" t="s">
        <v>44</v>
      </c>
      <c r="C23" s="9" t="s">
        <v>45</v>
      </c>
      <c r="D23" s="8" t="s">
        <v>20</v>
      </c>
      <c r="E23" s="8">
        <v>220.37</v>
      </c>
      <c r="F23" s="8">
        <v>121.85</v>
      </c>
      <c r="G23" s="8">
        <f t="shared" si="1"/>
        <v>26852.084500000001</v>
      </c>
      <c r="H23" s="13"/>
    </row>
    <row r="24" spans="1:8" ht="41.25" customHeight="1">
      <c r="A24" s="8">
        <v>12</v>
      </c>
      <c r="B24" s="8" t="s">
        <v>46</v>
      </c>
      <c r="C24" s="9" t="s">
        <v>47</v>
      </c>
      <c r="D24" s="8" t="s">
        <v>20</v>
      </c>
      <c r="E24" s="8">
        <v>120</v>
      </c>
      <c r="F24" s="8">
        <v>11.33</v>
      </c>
      <c r="G24" s="8">
        <f t="shared" si="1"/>
        <v>1359.6</v>
      </c>
      <c r="H24" s="13"/>
    </row>
    <row r="25" spans="1:8" ht="33" customHeight="1">
      <c r="A25" s="8">
        <v>13</v>
      </c>
      <c r="B25" s="8" t="s">
        <v>48</v>
      </c>
      <c r="C25" s="9" t="s">
        <v>49</v>
      </c>
      <c r="D25" s="8" t="s">
        <v>20</v>
      </c>
      <c r="E25" s="8">
        <v>120</v>
      </c>
      <c r="F25" s="8">
        <v>11.32</v>
      </c>
      <c r="G25" s="8">
        <f t="shared" si="1"/>
        <v>1358.4</v>
      </c>
      <c r="H25" s="13"/>
    </row>
    <row r="26" spans="1:8" ht="54" customHeight="1">
      <c r="A26" s="8">
        <v>14</v>
      </c>
      <c r="B26" s="8" t="s">
        <v>50</v>
      </c>
      <c r="C26" s="9" t="s">
        <v>51</v>
      </c>
      <c r="D26" s="8" t="s">
        <v>52</v>
      </c>
      <c r="E26" s="8">
        <v>3</v>
      </c>
      <c r="F26" s="8">
        <v>187.11</v>
      </c>
      <c r="G26" s="8">
        <f t="shared" si="1"/>
        <v>561.33000000000004</v>
      </c>
      <c r="H26" s="13"/>
    </row>
    <row r="27" spans="1:8" ht="54" customHeight="1">
      <c r="A27" s="8">
        <v>15</v>
      </c>
      <c r="B27" s="8" t="s">
        <v>50</v>
      </c>
      <c r="C27" s="9" t="s">
        <v>107</v>
      </c>
      <c r="D27" s="8" t="s">
        <v>52</v>
      </c>
      <c r="E27" s="8">
        <v>108</v>
      </c>
      <c r="F27" s="8">
        <v>65.86</v>
      </c>
      <c r="G27" s="8">
        <f t="shared" si="1"/>
        <v>7112.88</v>
      </c>
      <c r="H27" s="13"/>
    </row>
    <row r="28" spans="1:8" ht="54" customHeight="1">
      <c r="A28" s="8">
        <v>16</v>
      </c>
      <c r="B28" s="8" t="s">
        <v>50</v>
      </c>
      <c r="C28" s="9" t="s">
        <v>189</v>
      </c>
      <c r="D28" s="8" t="s">
        <v>52</v>
      </c>
      <c r="E28" s="8">
        <v>12</v>
      </c>
      <c r="F28" s="8">
        <v>53.73</v>
      </c>
      <c r="G28" s="8">
        <f t="shared" si="1"/>
        <v>644.76</v>
      </c>
      <c r="H28" s="13"/>
    </row>
    <row r="29" spans="1:8" ht="28.5" customHeight="1">
      <c r="A29" s="8">
        <v>17</v>
      </c>
      <c r="B29" s="8" t="s">
        <v>108</v>
      </c>
      <c r="C29" s="9" t="s">
        <v>109</v>
      </c>
      <c r="D29" s="8" t="s">
        <v>52</v>
      </c>
      <c r="E29" s="8">
        <v>1</v>
      </c>
      <c r="F29" s="8">
        <v>65.42</v>
      </c>
      <c r="G29" s="8">
        <f t="shared" si="1"/>
        <v>65.42</v>
      </c>
      <c r="H29" s="13"/>
    </row>
    <row r="30" spans="1:8" ht="41.25" customHeight="1">
      <c r="A30" s="8">
        <v>18</v>
      </c>
      <c r="B30" s="8" t="s">
        <v>110</v>
      </c>
      <c r="C30" s="9" t="s">
        <v>111</v>
      </c>
      <c r="D30" s="8" t="s">
        <v>52</v>
      </c>
      <c r="E30" s="8">
        <v>2</v>
      </c>
      <c r="F30" s="8">
        <v>406.9</v>
      </c>
      <c r="G30" s="8">
        <f t="shared" si="1"/>
        <v>813.8</v>
      </c>
      <c r="H30" s="13"/>
    </row>
    <row r="31" spans="1:8" ht="41.25" customHeight="1">
      <c r="A31" s="8">
        <v>19</v>
      </c>
      <c r="B31" s="8" t="s">
        <v>110</v>
      </c>
      <c r="C31" s="9" t="s">
        <v>180</v>
      </c>
      <c r="D31" s="8" t="s">
        <v>52</v>
      </c>
      <c r="E31" s="8">
        <v>1</v>
      </c>
      <c r="F31" s="8">
        <v>295.3</v>
      </c>
      <c r="G31" s="8">
        <f t="shared" si="1"/>
        <v>295.3</v>
      </c>
      <c r="H31" s="13"/>
    </row>
    <row r="32" spans="1:8" ht="54" customHeight="1">
      <c r="A32" s="8">
        <v>20</v>
      </c>
      <c r="B32" s="8" t="s">
        <v>53</v>
      </c>
      <c r="C32" s="9" t="s">
        <v>195</v>
      </c>
      <c r="D32" s="8" t="s">
        <v>52</v>
      </c>
      <c r="E32" s="8">
        <v>2</v>
      </c>
      <c r="F32" s="8">
        <v>575.86</v>
      </c>
      <c r="G32" s="8">
        <f t="shared" si="1"/>
        <v>1151.72</v>
      </c>
      <c r="H32" s="13"/>
    </row>
    <row r="33" spans="1:8" ht="54" customHeight="1">
      <c r="A33" s="8">
        <v>21</v>
      </c>
      <c r="B33" s="8" t="s">
        <v>53</v>
      </c>
      <c r="C33" s="9" t="s">
        <v>55</v>
      </c>
      <c r="D33" s="8" t="s">
        <v>52</v>
      </c>
      <c r="E33" s="8">
        <v>4</v>
      </c>
      <c r="F33" s="8">
        <v>314.74</v>
      </c>
      <c r="G33" s="8">
        <f t="shared" si="1"/>
        <v>1258.96</v>
      </c>
      <c r="H33" s="13"/>
    </row>
    <row r="34" spans="1:8" ht="54" customHeight="1">
      <c r="A34" s="8">
        <v>22</v>
      </c>
      <c r="B34" s="8" t="s">
        <v>53</v>
      </c>
      <c r="C34" s="9" t="s">
        <v>54</v>
      </c>
      <c r="D34" s="8" t="s">
        <v>52</v>
      </c>
      <c r="E34" s="8">
        <v>2</v>
      </c>
      <c r="F34" s="8">
        <v>239.08</v>
      </c>
      <c r="G34" s="8">
        <f t="shared" si="1"/>
        <v>478.16</v>
      </c>
      <c r="H34" s="13"/>
    </row>
    <row r="35" spans="1:8" ht="54" customHeight="1">
      <c r="A35" s="8">
        <v>23</v>
      </c>
      <c r="B35" s="8" t="s">
        <v>53</v>
      </c>
      <c r="C35" s="9" t="s">
        <v>168</v>
      </c>
      <c r="D35" s="8" t="s">
        <v>52</v>
      </c>
      <c r="E35" s="8">
        <v>1</v>
      </c>
      <c r="F35" s="8">
        <v>138.32</v>
      </c>
      <c r="G35" s="8">
        <f t="shared" si="1"/>
        <v>138.32</v>
      </c>
      <c r="H35" s="13"/>
    </row>
    <row r="36" spans="1:8" ht="54" customHeight="1">
      <c r="A36" s="8">
        <v>24</v>
      </c>
      <c r="B36" s="8" t="s">
        <v>56</v>
      </c>
      <c r="C36" s="9" t="s">
        <v>57</v>
      </c>
      <c r="D36" s="8" t="s">
        <v>52</v>
      </c>
      <c r="E36" s="8">
        <v>10</v>
      </c>
      <c r="F36" s="8">
        <v>226.42</v>
      </c>
      <c r="G36" s="8">
        <f t="shared" si="1"/>
        <v>2264.1999999999998</v>
      </c>
      <c r="H36" s="13"/>
    </row>
    <row r="37" spans="1:8" ht="54" customHeight="1">
      <c r="A37" s="8">
        <v>25</v>
      </c>
      <c r="B37" s="8" t="s">
        <v>56</v>
      </c>
      <c r="C37" s="9" t="s">
        <v>58</v>
      </c>
      <c r="D37" s="8" t="s">
        <v>52</v>
      </c>
      <c r="E37" s="8">
        <v>2</v>
      </c>
      <c r="F37" s="8">
        <v>626.79999999999995</v>
      </c>
      <c r="G37" s="8">
        <f t="shared" si="1"/>
        <v>1253.5999999999999</v>
      </c>
      <c r="H37" s="13"/>
    </row>
    <row r="38" spans="1:8" ht="54" customHeight="1">
      <c r="A38" s="8">
        <v>26</v>
      </c>
      <c r="B38" s="8" t="s">
        <v>59</v>
      </c>
      <c r="C38" s="9" t="s">
        <v>115</v>
      </c>
      <c r="D38" s="8" t="s">
        <v>52</v>
      </c>
      <c r="E38" s="8">
        <v>6</v>
      </c>
      <c r="F38" s="8">
        <v>109.68</v>
      </c>
      <c r="G38" s="8">
        <f t="shared" si="1"/>
        <v>658.08</v>
      </c>
      <c r="H38" s="13"/>
    </row>
    <row r="39" spans="1:8" ht="28.5" customHeight="1">
      <c r="A39" s="8">
        <v>27</v>
      </c>
      <c r="B39" s="8" t="s">
        <v>116</v>
      </c>
      <c r="C39" s="9" t="s">
        <v>117</v>
      </c>
      <c r="D39" s="8" t="s">
        <v>52</v>
      </c>
      <c r="E39" s="8">
        <v>2</v>
      </c>
      <c r="F39" s="8">
        <v>204.01</v>
      </c>
      <c r="G39" s="8">
        <f t="shared" si="1"/>
        <v>408.02</v>
      </c>
      <c r="H39" s="13"/>
    </row>
    <row r="40" spans="1:8" ht="28.5" customHeight="1">
      <c r="A40" s="8">
        <v>28</v>
      </c>
      <c r="B40" s="8" t="s">
        <v>118</v>
      </c>
      <c r="C40" s="9" t="s">
        <v>119</v>
      </c>
      <c r="D40" s="8" t="s">
        <v>120</v>
      </c>
      <c r="E40" s="8">
        <v>1</v>
      </c>
      <c r="F40" s="8">
        <v>448.39</v>
      </c>
      <c r="G40" s="8">
        <f t="shared" si="1"/>
        <v>448.39</v>
      </c>
      <c r="H40" s="13"/>
    </row>
    <row r="41" spans="1:8" ht="18" customHeight="1">
      <c r="A41" s="8">
        <v>29</v>
      </c>
      <c r="B41" s="8" t="s">
        <v>61</v>
      </c>
      <c r="C41" s="9" t="s">
        <v>62</v>
      </c>
      <c r="D41" s="8" t="s">
        <v>23</v>
      </c>
      <c r="E41" s="8">
        <v>1</v>
      </c>
      <c r="F41" s="8">
        <v>144.55000000000001</v>
      </c>
      <c r="G41" s="8">
        <f t="shared" si="1"/>
        <v>144.55000000000001</v>
      </c>
      <c r="H41" s="13"/>
    </row>
    <row r="42" spans="1:8" ht="24" customHeight="1">
      <c r="A42" s="8">
        <v>30</v>
      </c>
      <c r="B42" s="8" t="s">
        <v>121</v>
      </c>
      <c r="C42" s="9" t="s">
        <v>122</v>
      </c>
      <c r="D42" s="8" t="s">
        <v>123</v>
      </c>
      <c r="E42" s="8">
        <v>3</v>
      </c>
      <c r="F42" s="8">
        <v>162.85</v>
      </c>
      <c r="G42" s="8">
        <f t="shared" si="1"/>
        <v>488.55</v>
      </c>
      <c r="H42" s="13"/>
    </row>
    <row r="43" spans="1:8" ht="45.95" customHeight="1">
      <c r="A43" s="8">
        <v>31</v>
      </c>
      <c r="B43" s="8" t="s">
        <v>31</v>
      </c>
      <c r="C43" s="9" t="s">
        <v>32</v>
      </c>
      <c r="D43" s="8" t="s">
        <v>33</v>
      </c>
      <c r="E43" s="8">
        <v>182</v>
      </c>
      <c r="F43" s="8">
        <v>31.9</v>
      </c>
      <c r="G43" s="8">
        <f t="shared" si="1"/>
        <v>5805.8</v>
      </c>
      <c r="H43" s="13"/>
    </row>
    <row r="44" spans="1:8" ht="41.25" customHeight="1">
      <c r="A44" s="8">
        <v>32</v>
      </c>
      <c r="B44" s="8" t="s">
        <v>124</v>
      </c>
      <c r="C44" s="9" t="s">
        <v>125</v>
      </c>
      <c r="D44" s="8" t="s">
        <v>36</v>
      </c>
      <c r="E44" s="8">
        <v>1</v>
      </c>
      <c r="F44" s="8">
        <v>175.82</v>
      </c>
      <c r="G44" s="8">
        <f t="shared" si="1"/>
        <v>175.82</v>
      </c>
      <c r="H44" s="13"/>
    </row>
    <row r="45" spans="1:8" ht="18" customHeight="1">
      <c r="A45" s="8">
        <v>33</v>
      </c>
      <c r="B45" s="8" t="s">
        <v>126</v>
      </c>
      <c r="C45" s="9" t="s">
        <v>127</v>
      </c>
      <c r="D45" s="8" t="s">
        <v>52</v>
      </c>
      <c r="E45" s="8">
        <v>3</v>
      </c>
      <c r="F45" s="8">
        <v>60.56</v>
      </c>
      <c r="G45" s="8">
        <f t="shared" si="1"/>
        <v>181.68</v>
      </c>
      <c r="H45" s="13"/>
    </row>
    <row r="46" spans="1:8" ht="41.25" customHeight="1">
      <c r="A46" s="8">
        <v>34</v>
      </c>
      <c r="B46" s="8" t="s">
        <v>63</v>
      </c>
      <c r="C46" s="9" t="s">
        <v>64</v>
      </c>
      <c r="D46" s="8" t="s">
        <v>33</v>
      </c>
      <c r="E46" s="8">
        <v>60</v>
      </c>
      <c r="F46" s="8">
        <v>18.73</v>
      </c>
      <c r="G46" s="8">
        <f t="shared" si="1"/>
        <v>1123.8</v>
      </c>
      <c r="H46" s="13"/>
    </row>
    <row r="47" spans="1:8" ht="54" customHeight="1">
      <c r="A47" s="8">
        <v>35</v>
      </c>
      <c r="B47" s="8" t="s">
        <v>65</v>
      </c>
      <c r="C47" s="9" t="s">
        <v>66</v>
      </c>
      <c r="D47" s="8" t="s">
        <v>52</v>
      </c>
      <c r="E47" s="8">
        <v>186</v>
      </c>
      <c r="F47" s="8">
        <v>60.33</v>
      </c>
      <c r="G47" s="8">
        <f t="shared" si="1"/>
        <v>11221.38</v>
      </c>
      <c r="H47" s="13"/>
    </row>
    <row r="48" spans="1:8" ht="54" customHeight="1">
      <c r="A48" s="8">
        <v>36</v>
      </c>
      <c r="B48" s="8" t="s">
        <v>128</v>
      </c>
      <c r="C48" s="9" t="s">
        <v>129</v>
      </c>
      <c r="D48" s="8" t="s">
        <v>52</v>
      </c>
      <c r="E48" s="8">
        <v>90</v>
      </c>
      <c r="F48" s="8">
        <v>16.18</v>
      </c>
      <c r="G48" s="8">
        <f t="shared" si="1"/>
        <v>1456.2</v>
      </c>
      <c r="H48" s="13"/>
    </row>
    <row r="49" spans="1:8" ht="41.25" customHeight="1">
      <c r="A49" s="8">
        <v>37</v>
      </c>
      <c r="B49" s="8" t="s">
        <v>130</v>
      </c>
      <c r="C49" s="9" t="s">
        <v>131</v>
      </c>
      <c r="D49" s="8" t="s">
        <v>36</v>
      </c>
      <c r="E49" s="8">
        <v>30</v>
      </c>
      <c r="F49" s="8">
        <v>48.84</v>
      </c>
      <c r="G49" s="8">
        <f t="shared" si="1"/>
        <v>1465.2</v>
      </c>
      <c r="H49" s="13"/>
    </row>
    <row r="50" spans="1:8" ht="41.25" customHeight="1">
      <c r="A50" s="8">
        <v>38</v>
      </c>
      <c r="B50" s="8" t="s">
        <v>130</v>
      </c>
      <c r="C50" s="9" t="s">
        <v>132</v>
      </c>
      <c r="D50" s="8" t="s">
        <v>36</v>
      </c>
      <c r="E50" s="8">
        <v>6</v>
      </c>
      <c r="F50" s="8">
        <v>32.630000000000003</v>
      </c>
      <c r="G50" s="8">
        <f t="shared" si="1"/>
        <v>195.78</v>
      </c>
      <c r="H50" s="13"/>
    </row>
    <row r="51" spans="1:8" ht="41.25" customHeight="1">
      <c r="A51" s="8">
        <v>39</v>
      </c>
      <c r="B51" s="8" t="s">
        <v>130</v>
      </c>
      <c r="C51" s="9" t="s">
        <v>133</v>
      </c>
      <c r="D51" s="8" t="s">
        <v>36</v>
      </c>
      <c r="E51" s="8">
        <v>34.549999999999997</v>
      </c>
      <c r="F51" s="8">
        <v>23.52</v>
      </c>
      <c r="G51" s="8">
        <f t="shared" si="1"/>
        <v>812.61599999999999</v>
      </c>
      <c r="H51" s="13"/>
    </row>
    <row r="52" spans="1:8" ht="28.5" customHeight="1">
      <c r="A52" s="8">
        <v>40</v>
      </c>
      <c r="B52" s="8" t="s">
        <v>134</v>
      </c>
      <c r="C52" s="9" t="s">
        <v>135</v>
      </c>
      <c r="D52" s="8" t="s">
        <v>36</v>
      </c>
      <c r="E52" s="8">
        <v>51.5</v>
      </c>
      <c r="F52" s="8">
        <v>34.049999999999997</v>
      </c>
      <c r="G52" s="8">
        <f t="shared" si="1"/>
        <v>1753.575</v>
      </c>
      <c r="H52" s="13"/>
    </row>
    <row r="53" spans="1:8" ht="28.5" customHeight="1">
      <c r="A53" s="8">
        <v>41</v>
      </c>
      <c r="B53" s="8" t="s">
        <v>136</v>
      </c>
      <c r="C53" s="9" t="s">
        <v>137</v>
      </c>
      <c r="D53" s="8" t="s">
        <v>52</v>
      </c>
      <c r="E53" s="8">
        <v>3</v>
      </c>
      <c r="F53" s="8">
        <v>1211.3599999999999</v>
      </c>
      <c r="G53" s="8">
        <f t="shared" si="1"/>
        <v>3634.08</v>
      </c>
      <c r="H53" s="13"/>
    </row>
    <row r="54" spans="1:8" ht="18" customHeight="1">
      <c r="A54" s="8">
        <v>42</v>
      </c>
      <c r="B54" s="8" t="s">
        <v>138</v>
      </c>
      <c r="C54" s="9" t="s">
        <v>139</v>
      </c>
      <c r="D54" s="8" t="s">
        <v>20</v>
      </c>
      <c r="E54" s="8">
        <v>8</v>
      </c>
      <c r="F54" s="8">
        <v>319.33</v>
      </c>
      <c r="G54" s="8">
        <f t="shared" si="1"/>
        <v>2554.64</v>
      </c>
      <c r="H54" s="13"/>
    </row>
    <row r="55" spans="1:8" ht="54" customHeight="1">
      <c r="A55" s="8">
        <v>43</v>
      </c>
      <c r="B55" s="8" t="s">
        <v>140</v>
      </c>
      <c r="C55" s="9" t="s">
        <v>141</v>
      </c>
      <c r="D55" s="8" t="s">
        <v>41</v>
      </c>
      <c r="E55" s="8">
        <v>2.08</v>
      </c>
      <c r="F55" s="8">
        <v>723.03</v>
      </c>
      <c r="G55" s="8">
        <f t="shared" si="1"/>
        <v>1503.9023999999999</v>
      </c>
      <c r="H55" s="13"/>
    </row>
    <row r="56" spans="1:8" ht="54" customHeight="1">
      <c r="A56" s="8">
        <v>44</v>
      </c>
      <c r="B56" s="8" t="s">
        <v>142</v>
      </c>
      <c r="C56" s="9" t="s">
        <v>143</v>
      </c>
      <c r="D56" s="8" t="s">
        <v>41</v>
      </c>
      <c r="E56" s="8">
        <v>5.2</v>
      </c>
      <c r="F56" s="8">
        <v>771.67</v>
      </c>
      <c r="G56" s="8">
        <f t="shared" si="1"/>
        <v>4012.6840000000002</v>
      </c>
      <c r="H56" s="13"/>
    </row>
    <row r="57" spans="1:8" ht="28.5" customHeight="1">
      <c r="A57" s="8">
        <v>45</v>
      </c>
      <c r="B57" s="8" t="s">
        <v>144</v>
      </c>
      <c r="C57" s="9" t="s">
        <v>145</v>
      </c>
      <c r="D57" s="8" t="s">
        <v>146</v>
      </c>
      <c r="E57" s="8">
        <v>0.876</v>
      </c>
      <c r="F57" s="8">
        <v>7316.36</v>
      </c>
      <c r="G57" s="8">
        <f t="shared" si="1"/>
        <v>6409.1313600000003</v>
      </c>
      <c r="H57" s="13"/>
    </row>
    <row r="58" spans="1:8" ht="41.25" customHeight="1">
      <c r="A58" s="8">
        <v>46</v>
      </c>
      <c r="B58" s="8" t="s">
        <v>147</v>
      </c>
      <c r="C58" s="9" t="s">
        <v>148</v>
      </c>
      <c r="D58" s="8" t="s">
        <v>146</v>
      </c>
      <c r="E58" s="8">
        <v>0.94899999999999995</v>
      </c>
      <c r="F58" s="8">
        <v>10775.32</v>
      </c>
      <c r="G58" s="8">
        <f t="shared" si="1"/>
        <v>10225.778679999999</v>
      </c>
      <c r="H58" s="13"/>
    </row>
    <row r="59" spans="1:8" ht="18" customHeight="1">
      <c r="A59" s="8">
        <v>47</v>
      </c>
      <c r="B59" s="8" t="s">
        <v>149</v>
      </c>
      <c r="C59" s="9" t="s">
        <v>150</v>
      </c>
      <c r="D59" s="8" t="s">
        <v>20</v>
      </c>
      <c r="E59" s="8">
        <v>38.5</v>
      </c>
      <c r="F59" s="8">
        <v>104.51</v>
      </c>
      <c r="G59" s="8">
        <f t="shared" si="1"/>
        <v>4023.6350000000002</v>
      </c>
      <c r="H59" s="13"/>
    </row>
    <row r="60" spans="1:8" ht="54" customHeight="1">
      <c r="A60" s="8">
        <v>48</v>
      </c>
      <c r="B60" s="8" t="s">
        <v>151</v>
      </c>
      <c r="C60" s="9" t="s">
        <v>152</v>
      </c>
      <c r="D60" s="8" t="s">
        <v>41</v>
      </c>
      <c r="E60" s="8">
        <v>11.2</v>
      </c>
      <c r="F60" s="8">
        <v>67.58</v>
      </c>
      <c r="G60" s="8">
        <f t="shared" si="1"/>
        <v>756.89599999999996</v>
      </c>
      <c r="H60" s="13"/>
    </row>
    <row r="61" spans="1:8" ht="79.5" customHeight="1">
      <c r="A61" s="8">
        <v>49</v>
      </c>
      <c r="B61" s="8" t="s">
        <v>153</v>
      </c>
      <c r="C61" s="9" t="s">
        <v>154</v>
      </c>
      <c r="D61" s="8" t="s">
        <v>41</v>
      </c>
      <c r="E61" s="8">
        <v>11.2</v>
      </c>
      <c r="F61" s="8">
        <v>22.57</v>
      </c>
      <c r="G61" s="8">
        <f t="shared" si="1"/>
        <v>252.78399999999999</v>
      </c>
      <c r="H61" s="13"/>
    </row>
    <row r="62" spans="1:8" ht="36.950000000000003" customHeight="1">
      <c r="A62" s="45" t="s">
        <v>9</v>
      </c>
      <c r="B62" s="46"/>
      <c r="C62" s="47"/>
      <c r="D62" s="8"/>
      <c r="E62" s="8"/>
      <c r="F62" s="10"/>
      <c r="G62" s="11">
        <f>SUM(G5:G61)</f>
        <v>379066.00514000002</v>
      </c>
      <c r="H62" s="13"/>
    </row>
  </sheetData>
  <mergeCells count="3">
    <mergeCell ref="A1:H1"/>
    <mergeCell ref="A4:H4"/>
    <mergeCell ref="A62:C62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orientation="portrait" r:id="rId1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31" zoomScaleNormal="100" workbookViewId="0">
      <selection sqref="A1:H43"/>
    </sheetView>
  </sheetViews>
  <sheetFormatPr defaultColWidth="9" defaultRowHeight="11.25"/>
  <cols>
    <col min="1" max="1" width="5.83203125" customWidth="1"/>
    <col min="2" max="2" width="16.5" customWidth="1"/>
    <col min="3" max="3" width="37.1640625" style="12" customWidth="1"/>
    <col min="4" max="4" width="7.5" customWidth="1"/>
    <col min="5" max="5" width="8" customWidth="1"/>
    <col min="6" max="6" width="12.6640625" customWidth="1"/>
    <col min="7" max="7" width="14.6640625" customWidth="1"/>
    <col min="8" max="8" width="7.5" customWidth="1"/>
  </cols>
  <sheetData>
    <row r="1" spans="1:8" ht="36.950000000000003" customHeight="1">
      <c r="A1" s="26" t="s">
        <v>196</v>
      </c>
      <c r="B1" s="26"/>
      <c r="C1" s="27"/>
      <c r="D1" s="26"/>
      <c r="E1" s="26"/>
      <c r="F1" s="26"/>
      <c r="G1" s="41"/>
      <c r="H1" s="26"/>
    </row>
    <row r="2" spans="1:8" ht="33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25.5" customHeight="1">
      <c r="A3" s="32" t="s">
        <v>197</v>
      </c>
      <c r="B3" s="33"/>
      <c r="C3" s="33"/>
      <c r="D3" s="33"/>
      <c r="E3" s="33"/>
      <c r="F3" s="33"/>
      <c r="G3" s="33"/>
      <c r="H3" s="34"/>
    </row>
    <row r="4" spans="1:8" ht="21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63" customHeight="1">
      <c r="A5" s="8">
        <v>1</v>
      </c>
      <c r="B5" s="8" t="s">
        <v>18</v>
      </c>
      <c r="C5" s="9" t="s">
        <v>19</v>
      </c>
      <c r="D5" s="8" t="s">
        <v>20</v>
      </c>
      <c r="E5" s="8">
        <v>48</v>
      </c>
      <c r="F5" s="8">
        <v>585.1</v>
      </c>
      <c r="G5" s="8">
        <f t="shared" ref="G5:G10" si="0">E5*F5</f>
        <v>28084.799999999999</v>
      </c>
      <c r="H5" s="13"/>
    </row>
    <row r="6" spans="1:8" ht="72.95" customHeight="1">
      <c r="A6" s="8">
        <v>2</v>
      </c>
      <c r="B6" s="8" t="s">
        <v>21</v>
      </c>
      <c r="C6" s="9" t="s">
        <v>156</v>
      </c>
      <c r="D6" s="8" t="s">
        <v>23</v>
      </c>
      <c r="E6" s="8">
        <v>2</v>
      </c>
      <c r="F6" s="8">
        <v>2972.96</v>
      </c>
      <c r="G6" s="8">
        <f t="shared" si="0"/>
        <v>5945.92</v>
      </c>
      <c r="H6" s="13"/>
    </row>
    <row r="7" spans="1:8" ht="63.95" customHeight="1">
      <c r="A7" s="8">
        <v>3</v>
      </c>
      <c r="B7" s="8" t="s">
        <v>24</v>
      </c>
      <c r="C7" s="9" t="s">
        <v>198</v>
      </c>
      <c r="D7" s="8" t="s">
        <v>23</v>
      </c>
      <c r="E7" s="8">
        <v>2</v>
      </c>
      <c r="F7" s="8">
        <v>3579.42</v>
      </c>
      <c r="G7" s="8">
        <f t="shared" si="0"/>
        <v>7158.84</v>
      </c>
      <c r="H7" s="13"/>
    </row>
    <row r="8" spans="1:8" ht="41.25" customHeight="1">
      <c r="A8" s="8">
        <v>4</v>
      </c>
      <c r="B8" s="8" t="s">
        <v>26</v>
      </c>
      <c r="C8" s="9" t="s">
        <v>199</v>
      </c>
      <c r="D8" s="8" t="s">
        <v>23</v>
      </c>
      <c r="E8" s="8">
        <v>2</v>
      </c>
      <c r="F8" s="8">
        <v>17528</v>
      </c>
      <c r="G8" s="8">
        <f t="shared" si="0"/>
        <v>35056</v>
      </c>
      <c r="H8" s="13"/>
    </row>
    <row r="9" spans="1:8" ht="63.95" customHeight="1">
      <c r="A9" s="8">
        <v>5</v>
      </c>
      <c r="B9" s="8" t="s">
        <v>28</v>
      </c>
      <c r="C9" s="9" t="s">
        <v>29</v>
      </c>
      <c r="D9" s="8" t="s">
        <v>23</v>
      </c>
      <c r="E9" s="8">
        <v>1</v>
      </c>
      <c r="F9" s="8">
        <v>3301.75</v>
      </c>
      <c r="G9" s="8">
        <f t="shared" si="0"/>
        <v>3301.75</v>
      </c>
      <c r="H9" s="13"/>
    </row>
    <row r="10" spans="1:8" ht="54" customHeight="1">
      <c r="A10" s="8">
        <v>6</v>
      </c>
      <c r="B10" s="8" t="s">
        <v>95</v>
      </c>
      <c r="C10" s="9" t="s">
        <v>200</v>
      </c>
      <c r="D10" s="8" t="s">
        <v>23</v>
      </c>
      <c r="E10" s="8">
        <v>1</v>
      </c>
      <c r="F10" s="8">
        <v>9391.4699999999993</v>
      </c>
      <c r="G10" s="8">
        <f t="shared" si="0"/>
        <v>9391.4699999999993</v>
      </c>
      <c r="H10" s="13"/>
    </row>
    <row r="11" spans="1:8" ht="28.5" customHeight="1">
      <c r="A11" s="48" t="s">
        <v>30</v>
      </c>
      <c r="B11" s="49"/>
      <c r="C11" s="49"/>
      <c r="D11" s="49"/>
      <c r="E11" s="49"/>
      <c r="F11" s="49"/>
      <c r="G11" s="49"/>
      <c r="H11" s="50"/>
    </row>
    <row r="12" spans="1:8" ht="41.25" customHeight="1">
      <c r="A12" s="8">
        <v>1</v>
      </c>
      <c r="B12" s="8" t="s">
        <v>31</v>
      </c>
      <c r="C12" s="9" t="s">
        <v>32</v>
      </c>
      <c r="D12" s="8" t="s">
        <v>33</v>
      </c>
      <c r="E12" s="8">
        <v>80</v>
      </c>
      <c r="F12" s="8">
        <v>31.95</v>
      </c>
      <c r="G12" s="8">
        <f t="shared" ref="G12:G31" si="1">E12*F12</f>
        <v>2556</v>
      </c>
      <c r="H12" s="13"/>
    </row>
    <row r="13" spans="1:8" ht="117.75" customHeight="1">
      <c r="A13" s="8">
        <v>2</v>
      </c>
      <c r="B13" s="8" t="s">
        <v>34</v>
      </c>
      <c r="C13" s="9" t="s">
        <v>38</v>
      </c>
      <c r="D13" s="8" t="s">
        <v>36</v>
      </c>
      <c r="E13" s="8">
        <v>35.1</v>
      </c>
      <c r="F13" s="8">
        <v>139.66999999999999</v>
      </c>
      <c r="G13" s="8">
        <f t="shared" si="1"/>
        <v>4902.4170000000004</v>
      </c>
      <c r="H13" s="13"/>
    </row>
    <row r="14" spans="1:8" ht="117.75" customHeight="1">
      <c r="A14" s="8">
        <v>3</v>
      </c>
      <c r="B14" s="8" t="s">
        <v>97</v>
      </c>
      <c r="C14" s="9" t="s">
        <v>101</v>
      </c>
      <c r="D14" s="8" t="s">
        <v>36</v>
      </c>
      <c r="E14" s="8">
        <v>9.5</v>
      </c>
      <c r="F14" s="8">
        <v>98.57</v>
      </c>
      <c r="G14" s="8">
        <f t="shared" si="1"/>
        <v>936.41499999999996</v>
      </c>
      <c r="H14" s="13"/>
    </row>
    <row r="15" spans="1:8" ht="117.75" customHeight="1">
      <c r="A15" s="8">
        <v>4</v>
      </c>
      <c r="B15" s="8" t="s">
        <v>103</v>
      </c>
      <c r="C15" s="9" t="s">
        <v>104</v>
      </c>
      <c r="D15" s="8" t="s">
        <v>36</v>
      </c>
      <c r="E15" s="8">
        <v>108</v>
      </c>
      <c r="F15" s="8">
        <v>54.28</v>
      </c>
      <c r="G15" s="8">
        <f t="shared" si="1"/>
        <v>5862.24</v>
      </c>
      <c r="H15" s="13"/>
    </row>
    <row r="16" spans="1:8" ht="122.1" customHeight="1">
      <c r="A16" s="8">
        <v>5</v>
      </c>
      <c r="B16" s="8" t="s">
        <v>103</v>
      </c>
      <c r="C16" s="9" t="s">
        <v>105</v>
      </c>
      <c r="D16" s="8" t="s">
        <v>36</v>
      </c>
      <c r="E16" s="8">
        <v>10.4</v>
      </c>
      <c r="F16" s="8">
        <v>38.72</v>
      </c>
      <c r="G16" s="8">
        <f t="shared" si="1"/>
        <v>402.68799999999999</v>
      </c>
      <c r="H16" s="13"/>
    </row>
    <row r="17" spans="1:8" ht="28.5" customHeight="1">
      <c r="A17" s="8">
        <v>6</v>
      </c>
      <c r="B17" s="8" t="s">
        <v>39</v>
      </c>
      <c r="C17" s="9" t="s">
        <v>40</v>
      </c>
      <c r="D17" s="8" t="s">
        <v>41</v>
      </c>
      <c r="E17" s="8">
        <v>1.42</v>
      </c>
      <c r="F17" s="8">
        <v>3734.87</v>
      </c>
      <c r="G17" s="8">
        <f t="shared" si="1"/>
        <v>5303.5154000000002</v>
      </c>
      <c r="H17" s="13"/>
    </row>
    <row r="18" spans="1:8" ht="28.5" customHeight="1">
      <c r="A18" s="8">
        <v>7</v>
      </c>
      <c r="B18" s="8" t="s">
        <v>42</v>
      </c>
      <c r="C18" s="9" t="s">
        <v>43</v>
      </c>
      <c r="D18" s="8" t="s">
        <v>20</v>
      </c>
      <c r="E18" s="8">
        <v>20</v>
      </c>
      <c r="F18" s="8">
        <v>29.77</v>
      </c>
      <c r="G18" s="8">
        <f t="shared" si="1"/>
        <v>595.4</v>
      </c>
      <c r="H18" s="13"/>
    </row>
    <row r="19" spans="1:8" ht="54" customHeight="1">
      <c r="A19" s="8">
        <v>8</v>
      </c>
      <c r="B19" s="8" t="s">
        <v>44</v>
      </c>
      <c r="C19" s="9" t="s">
        <v>45</v>
      </c>
      <c r="D19" s="8" t="s">
        <v>20</v>
      </c>
      <c r="E19" s="8">
        <v>40.21</v>
      </c>
      <c r="F19" s="8">
        <v>122</v>
      </c>
      <c r="G19" s="8">
        <f t="shared" si="1"/>
        <v>4905.62</v>
      </c>
      <c r="H19" s="13"/>
    </row>
    <row r="20" spans="1:8" ht="41.25" customHeight="1">
      <c r="A20" s="8">
        <v>9</v>
      </c>
      <c r="B20" s="8" t="s">
        <v>46</v>
      </c>
      <c r="C20" s="9" t="s">
        <v>47</v>
      </c>
      <c r="D20" s="8" t="s">
        <v>20</v>
      </c>
      <c r="E20" s="8">
        <v>120</v>
      </c>
      <c r="F20" s="8">
        <v>11.34</v>
      </c>
      <c r="G20" s="8">
        <f t="shared" si="1"/>
        <v>1360.8</v>
      </c>
      <c r="H20" s="13"/>
    </row>
    <row r="21" spans="1:8" ht="41.25" customHeight="1">
      <c r="A21" s="8">
        <v>10</v>
      </c>
      <c r="B21" s="8" t="s">
        <v>48</v>
      </c>
      <c r="C21" s="9" t="s">
        <v>49</v>
      </c>
      <c r="D21" s="8" t="s">
        <v>20</v>
      </c>
      <c r="E21" s="8">
        <v>120</v>
      </c>
      <c r="F21" s="8">
        <v>11.34</v>
      </c>
      <c r="G21" s="8">
        <f t="shared" si="1"/>
        <v>1360.8</v>
      </c>
      <c r="H21" s="13"/>
    </row>
    <row r="22" spans="1:8" ht="54" customHeight="1">
      <c r="A22" s="8">
        <v>11</v>
      </c>
      <c r="B22" s="8" t="s">
        <v>50</v>
      </c>
      <c r="C22" s="9" t="s">
        <v>179</v>
      </c>
      <c r="D22" s="8" t="s">
        <v>52</v>
      </c>
      <c r="E22" s="8">
        <v>3</v>
      </c>
      <c r="F22" s="8">
        <v>89.72</v>
      </c>
      <c r="G22" s="8">
        <f t="shared" si="1"/>
        <v>269.16000000000003</v>
      </c>
      <c r="H22" s="13"/>
    </row>
    <row r="23" spans="1:8" ht="41.25" customHeight="1">
      <c r="A23" s="8">
        <v>12</v>
      </c>
      <c r="B23" s="8" t="s">
        <v>110</v>
      </c>
      <c r="C23" s="9" t="s">
        <v>180</v>
      </c>
      <c r="D23" s="8" t="s">
        <v>52</v>
      </c>
      <c r="E23" s="8">
        <v>2</v>
      </c>
      <c r="F23" s="8">
        <v>295.69</v>
      </c>
      <c r="G23" s="8">
        <f t="shared" si="1"/>
        <v>591.38</v>
      </c>
      <c r="H23" s="13"/>
    </row>
    <row r="24" spans="1:8" ht="54" customHeight="1">
      <c r="A24" s="8">
        <v>13</v>
      </c>
      <c r="B24" s="8" t="s">
        <v>53</v>
      </c>
      <c r="C24" s="9" t="s">
        <v>54</v>
      </c>
      <c r="D24" s="8" t="s">
        <v>52</v>
      </c>
      <c r="E24" s="8">
        <v>4</v>
      </c>
      <c r="F24" s="8">
        <v>239.39</v>
      </c>
      <c r="G24" s="8">
        <f t="shared" si="1"/>
        <v>957.56</v>
      </c>
      <c r="H24" s="13"/>
    </row>
    <row r="25" spans="1:8" ht="54" customHeight="1">
      <c r="A25" s="8">
        <v>14</v>
      </c>
      <c r="B25" s="8" t="s">
        <v>56</v>
      </c>
      <c r="C25" s="9" t="s">
        <v>201</v>
      </c>
      <c r="D25" s="8" t="s">
        <v>52</v>
      </c>
      <c r="E25" s="8">
        <v>10</v>
      </c>
      <c r="F25" s="8">
        <v>168.78</v>
      </c>
      <c r="G25" s="8">
        <f t="shared" si="1"/>
        <v>1687.8</v>
      </c>
      <c r="H25" s="13"/>
    </row>
    <row r="26" spans="1:8" ht="54" customHeight="1">
      <c r="A26" s="8">
        <v>15</v>
      </c>
      <c r="B26" s="8" t="s">
        <v>59</v>
      </c>
      <c r="C26" s="9" t="s">
        <v>202</v>
      </c>
      <c r="D26" s="8" t="s">
        <v>52</v>
      </c>
      <c r="E26" s="8">
        <v>4</v>
      </c>
      <c r="F26" s="8">
        <v>101.63</v>
      </c>
      <c r="G26" s="8">
        <f t="shared" si="1"/>
        <v>406.52</v>
      </c>
      <c r="H26" s="13"/>
    </row>
    <row r="27" spans="1:8" ht="28.5" customHeight="1">
      <c r="A27" s="8">
        <v>16</v>
      </c>
      <c r="B27" s="8" t="s">
        <v>116</v>
      </c>
      <c r="C27" s="9" t="s">
        <v>203</v>
      </c>
      <c r="D27" s="8" t="s">
        <v>52</v>
      </c>
      <c r="E27" s="8">
        <v>2</v>
      </c>
      <c r="F27" s="8">
        <v>122.25</v>
      </c>
      <c r="G27" s="8">
        <f t="shared" si="1"/>
        <v>244.5</v>
      </c>
      <c r="H27" s="13"/>
    </row>
    <row r="28" spans="1:8" ht="28.5" customHeight="1">
      <c r="A28" s="8">
        <v>17</v>
      </c>
      <c r="B28" s="8" t="s">
        <v>118</v>
      </c>
      <c r="C28" s="9" t="s">
        <v>204</v>
      </c>
      <c r="D28" s="8" t="s">
        <v>120</v>
      </c>
      <c r="E28" s="8">
        <v>1</v>
      </c>
      <c r="F28" s="10">
        <v>387.8</v>
      </c>
      <c r="G28" s="8">
        <f t="shared" si="1"/>
        <v>387.8</v>
      </c>
      <c r="H28" s="13"/>
    </row>
    <row r="29" spans="1:8" ht="18" customHeight="1">
      <c r="A29" s="8">
        <v>18</v>
      </c>
      <c r="B29" s="8" t="s">
        <v>61</v>
      </c>
      <c r="C29" s="9" t="s">
        <v>62</v>
      </c>
      <c r="D29" s="8" t="s">
        <v>23</v>
      </c>
      <c r="E29" s="8">
        <v>1</v>
      </c>
      <c r="F29" s="8">
        <v>144.69999999999999</v>
      </c>
      <c r="G29" s="8">
        <f t="shared" si="1"/>
        <v>144.69999999999999</v>
      </c>
      <c r="H29" s="13"/>
    </row>
    <row r="30" spans="1:8" ht="41.25" customHeight="1">
      <c r="A30" s="8">
        <v>19</v>
      </c>
      <c r="B30" s="8" t="s">
        <v>63</v>
      </c>
      <c r="C30" s="9" t="s">
        <v>64</v>
      </c>
      <c r="D30" s="8" t="s">
        <v>33</v>
      </c>
      <c r="E30" s="8">
        <v>60</v>
      </c>
      <c r="F30" s="8">
        <v>18.7</v>
      </c>
      <c r="G30" s="8">
        <f t="shared" si="1"/>
        <v>1122</v>
      </c>
      <c r="H30" s="13"/>
    </row>
    <row r="31" spans="1:8" ht="54" customHeight="1">
      <c r="A31" s="8">
        <v>20</v>
      </c>
      <c r="B31" s="8" t="s">
        <v>65</v>
      </c>
      <c r="C31" s="9" t="s">
        <v>66</v>
      </c>
      <c r="D31" s="8" t="s">
        <v>52</v>
      </c>
      <c r="E31" s="8">
        <v>56</v>
      </c>
      <c r="F31" s="8">
        <v>60.4</v>
      </c>
      <c r="G31" s="8">
        <f t="shared" si="1"/>
        <v>3382.4</v>
      </c>
      <c r="H31" s="13"/>
    </row>
    <row r="32" spans="1:8" ht="18" customHeight="1">
      <c r="A32" s="32" t="s">
        <v>67</v>
      </c>
      <c r="B32" s="33"/>
      <c r="C32" s="33"/>
      <c r="D32" s="33"/>
      <c r="E32" s="33"/>
      <c r="F32" s="33"/>
      <c r="G32" s="33"/>
      <c r="H32" s="34"/>
    </row>
    <row r="33" spans="1:8" ht="54" customHeight="1">
      <c r="A33" s="8">
        <v>1</v>
      </c>
      <c r="B33" s="8" t="s">
        <v>68</v>
      </c>
      <c r="C33" s="9" t="s">
        <v>69</v>
      </c>
      <c r="D33" s="8" t="s">
        <v>20</v>
      </c>
      <c r="E33" s="8">
        <v>50</v>
      </c>
      <c r="F33" s="8">
        <v>44.5</v>
      </c>
      <c r="G33" s="8">
        <f t="shared" ref="G33:G42" si="2">E33*F33</f>
        <v>2225</v>
      </c>
      <c r="H33" s="13"/>
    </row>
    <row r="34" spans="1:8" ht="28.5" customHeight="1">
      <c r="A34" s="8">
        <v>2</v>
      </c>
      <c r="B34" s="8" t="s">
        <v>70</v>
      </c>
      <c r="C34" s="9" t="s">
        <v>71</v>
      </c>
      <c r="D34" s="8" t="s">
        <v>33</v>
      </c>
      <c r="E34" s="8">
        <v>80</v>
      </c>
      <c r="F34" s="8">
        <v>2.4500000000000002</v>
      </c>
      <c r="G34" s="8">
        <f t="shared" si="2"/>
        <v>196</v>
      </c>
      <c r="H34" s="13"/>
    </row>
    <row r="35" spans="1:8" ht="28.5" customHeight="1">
      <c r="A35" s="8">
        <v>3</v>
      </c>
      <c r="B35" s="8" t="s">
        <v>72</v>
      </c>
      <c r="C35" s="9" t="s">
        <v>75</v>
      </c>
      <c r="D35" s="8" t="s">
        <v>36</v>
      </c>
      <c r="E35" s="8">
        <v>55</v>
      </c>
      <c r="F35" s="8">
        <v>16.399999999999999</v>
      </c>
      <c r="G35" s="8">
        <f t="shared" si="2"/>
        <v>902</v>
      </c>
      <c r="H35" s="13"/>
    </row>
    <row r="36" spans="1:8" ht="28.5" customHeight="1">
      <c r="A36" s="8">
        <v>4</v>
      </c>
      <c r="B36" s="8" t="s">
        <v>72</v>
      </c>
      <c r="C36" s="9" t="s">
        <v>205</v>
      </c>
      <c r="D36" s="8" t="s">
        <v>36</v>
      </c>
      <c r="E36" s="8">
        <v>11</v>
      </c>
      <c r="F36" s="8">
        <v>14.88</v>
      </c>
      <c r="G36" s="8">
        <f t="shared" si="2"/>
        <v>163.68</v>
      </c>
      <c r="H36" s="13"/>
    </row>
    <row r="37" spans="1:8" ht="28.5" customHeight="1">
      <c r="A37" s="8">
        <v>5</v>
      </c>
      <c r="B37" s="8" t="s">
        <v>76</v>
      </c>
      <c r="C37" s="9" t="s">
        <v>77</v>
      </c>
      <c r="D37" s="8" t="s">
        <v>23</v>
      </c>
      <c r="E37" s="8">
        <v>2</v>
      </c>
      <c r="F37" s="8">
        <v>437.05</v>
      </c>
      <c r="G37" s="8">
        <f t="shared" si="2"/>
        <v>874.1</v>
      </c>
      <c r="H37" s="13"/>
    </row>
    <row r="38" spans="1:8" ht="28.5" customHeight="1">
      <c r="A38" s="8">
        <v>6</v>
      </c>
      <c r="B38" s="8" t="s">
        <v>78</v>
      </c>
      <c r="C38" s="9" t="s">
        <v>79</v>
      </c>
      <c r="D38" s="8" t="s">
        <v>23</v>
      </c>
      <c r="E38" s="8">
        <v>2</v>
      </c>
      <c r="F38" s="8">
        <v>437.05</v>
      </c>
      <c r="G38" s="8">
        <f t="shared" si="2"/>
        <v>874.1</v>
      </c>
      <c r="H38" s="13"/>
    </row>
    <row r="39" spans="1:8" ht="41.25" customHeight="1">
      <c r="A39" s="8">
        <v>7</v>
      </c>
      <c r="B39" s="8" t="s">
        <v>80</v>
      </c>
      <c r="C39" s="9" t="s">
        <v>81</v>
      </c>
      <c r="D39" s="8" t="s">
        <v>23</v>
      </c>
      <c r="E39" s="8">
        <v>1</v>
      </c>
      <c r="F39" s="8">
        <v>437.05</v>
      </c>
      <c r="G39" s="8">
        <f t="shared" si="2"/>
        <v>437.05</v>
      </c>
      <c r="H39" s="13"/>
    </row>
    <row r="40" spans="1:8" ht="28.5" customHeight="1">
      <c r="A40" s="8">
        <v>8</v>
      </c>
      <c r="B40" s="8" t="s">
        <v>206</v>
      </c>
      <c r="C40" s="9" t="s">
        <v>207</v>
      </c>
      <c r="D40" s="8" t="s">
        <v>23</v>
      </c>
      <c r="E40" s="8">
        <v>1</v>
      </c>
      <c r="F40" s="8">
        <v>176.97</v>
      </c>
      <c r="G40" s="8">
        <f t="shared" si="2"/>
        <v>176.97</v>
      </c>
      <c r="H40" s="13"/>
    </row>
    <row r="41" spans="1:8" ht="28.5" customHeight="1">
      <c r="A41" s="8">
        <v>9</v>
      </c>
      <c r="B41" s="8" t="s">
        <v>208</v>
      </c>
      <c r="C41" s="9" t="s">
        <v>209</v>
      </c>
      <c r="D41" s="8" t="s">
        <v>23</v>
      </c>
      <c r="E41" s="8">
        <v>1</v>
      </c>
      <c r="F41" s="8">
        <v>599.29999999999995</v>
      </c>
      <c r="G41" s="8">
        <f t="shared" si="2"/>
        <v>599.29999999999995</v>
      </c>
      <c r="H41" s="13"/>
    </row>
    <row r="42" spans="1:8" ht="28.5" customHeight="1">
      <c r="A42" s="8">
        <v>10</v>
      </c>
      <c r="B42" s="8" t="s">
        <v>82</v>
      </c>
      <c r="C42" s="9" t="s">
        <v>83</v>
      </c>
      <c r="D42" s="8" t="s">
        <v>84</v>
      </c>
      <c r="E42" s="8">
        <v>0.5</v>
      </c>
      <c r="F42" s="8">
        <v>12468.18</v>
      </c>
      <c r="G42" s="8">
        <f t="shared" si="2"/>
        <v>6234.09</v>
      </c>
      <c r="H42" s="13"/>
    </row>
    <row r="43" spans="1:8" ht="30" customHeight="1">
      <c r="A43" s="45" t="s">
        <v>9</v>
      </c>
      <c r="B43" s="46"/>
      <c r="C43" s="47"/>
      <c r="D43" s="8"/>
      <c r="E43" s="8"/>
      <c r="F43" s="10"/>
      <c r="G43" s="11">
        <f>SUM(G5:G42)</f>
        <v>139000.78539999999</v>
      </c>
      <c r="H43" s="13"/>
    </row>
  </sheetData>
  <mergeCells count="6">
    <mergeCell ref="A43:C43"/>
    <mergeCell ref="A1:H1"/>
    <mergeCell ref="A3:H3"/>
    <mergeCell ref="A4:H4"/>
    <mergeCell ref="A11:H11"/>
    <mergeCell ref="A32:H32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scale="96" orientation="portrait" r:id="rId1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41"/>
  <sheetViews>
    <sheetView view="pageBreakPreview" topLeftCell="A16" zoomScaleNormal="100" workbookViewId="0">
      <selection sqref="A1:H41"/>
    </sheetView>
  </sheetViews>
  <sheetFormatPr defaultColWidth="9" defaultRowHeight="11.25"/>
  <cols>
    <col min="1" max="1" width="7.1640625" style="1" customWidth="1"/>
    <col min="2" max="2" width="15.1640625" style="1" customWidth="1"/>
    <col min="3" max="3" width="37.6640625" style="2" customWidth="1"/>
    <col min="4" max="4" width="8" style="1" customWidth="1"/>
    <col min="5" max="5" width="8.5" style="1" customWidth="1"/>
    <col min="6" max="6" width="7.83203125" style="1" customWidth="1"/>
    <col min="7" max="7" width="14.5" style="1" customWidth="1"/>
    <col min="8" max="8" width="9.1640625" style="1" customWidth="1"/>
    <col min="9" max="16384" width="9" style="1"/>
  </cols>
  <sheetData>
    <row r="1" spans="1:8" ht="39.75" customHeight="1">
      <c r="A1" s="26" t="s">
        <v>210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18" customHeight="1">
      <c r="A3" s="43" t="s">
        <v>17</v>
      </c>
      <c r="B3" s="43"/>
      <c r="C3" s="43"/>
      <c r="D3" s="43"/>
      <c r="E3" s="43"/>
      <c r="F3" s="43"/>
      <c r="G3" s="44"/>
      <c r="H3" s="43"/>
    </row>
    <row r="4" spans="1:8" ht="50.1" customHeight="1">
      <c r="A4" s="8">
        <v>1</v>
      </c>
      <c r="B4" s="8" t="s">
        <v>18</v>
      </c>
      <c r="C4" s="9" t="s">
        <v>19</v>
      </c>
      <c r="D4" s="8" t="s">
        <v>20</v>
      </c>
      <c r="E4" s="8">
        <v>110</v>
      </c>
      <c r="F4" s="8">
        <v>581.29999999999995</v>
      </c>
      <c r="G4" s="10">
        <f t="shared" ref="G4:G9" si="0">E4*F4</f>
        <v>63943</v>
      </c>
      <c r="H4" s="6"/>
    </row>
    <row r="5" spans="1:8" ht="57" customHeight="1">
      <c r="A5" s="8">
        <v>2</v>
      </c>
      <c r="B5" s="8" t="s">
        <v>21</v>
      </c>
      <c r="C5" s="9" t="s">
        <v>156</v>
      </c>
      <c r="D5" s="8" t="s">
        <v>23</v>
      </c>
      <c r="E5" s="8">
        <v>2</v>
      </c>
      <c r="F5" s="8">
        <v>2956.31</v>
      </c>
      <c r="G5" s="10">
        <f t="shared" si="0"/>
        <v>5912.62</v>
      </c>
      <c r="H5" s="6"/>
    </row>
    <row r="6" spans="1:8" ht="53.1" customHeight="1">
      <c r="A6" s="8">
        <v>3</v>
      </c>
      <c r="B6" s="8" t="s">
        <v>24</v>
      </c>
      <c r="C6" s="9" t="s">
        <v>25</v>
      </c>
      <c r="D6" s="8" t="s">
        <v>23</v>
      </c>
      <c r="E6" s="8">
        <v>2</v>
      </c>
      <c r="F6" s="8">
        <v>4162.3999999999996</v>
      </c>
      <c r="G6" s="10">
        <f t="shared" si="0"/>
        <v>8324.7999999999993</v>
      </c>
      <c r="H6" s="6"/>
    </row>
    <row r="7" spans="1:8" ht="41.25" customHeight="1">
      <c r="A7" s="8">
        <v>4</v>
      </c>
      <c r="B7" s="8" t="s">
        <v>26</v>
      </c>
      <c r="C7" s="9" t="s">
        <v>199</v>
      </c>
      <c r="D7" s="8" t="s">
        <v>23</v>
      </c>
      <c r="E7" s="8">
        <v>2</v>
      </c>
      <c r="F7" s="8">
        <v>17429.78</v>
      </c>
      <c r="G7" s="10">
        <f t="shared" si="0"/>
        <v>34859.56</v>
      </c>
      <c r="H7" s="6"/>
    </row>
    <row r="8" spans="1:8" ht="51" customHeight="1">
      <c r="A8" s="8">
        <v>5</v>
      </c>
      <c r="B8" s="8" t="s">
        <v>28</v>
      </c>
      <c r="C8" s="9" t="s">
        <v>185</v>
      </c>
      <c r="D8" s="8" t="s">
        <v>23</v>
      </c>
      <c r="E8" s="8">
        <v>1</v>
      </c>
      <c r="F8" s="8">
        <v>3283.25</v>
      </c>
      <c r="G8" s="10">
        <f t="shared" si="0"/>
        <v>3283.25</v>
      </c>
      <c r="H8" s="6"/>
    </row>
    <row r="9" spans="1:8" ht="54" customHeight="1">
      <c r="A9" s="8">
        <v>6</v>
      </c>
      <c r="B9" s="8" t="s">
        <v>95</v>
      </c>
      <c r="C9" s="9" t="s">
        <v>211</v>
      </c>
      <c r="D9" s="8" t="s">
        <v>23</v>
      </c>
      <c r="E9" s="8">
        <v>1</v>
      </c>
      <c r="F9" s="8">
        <v>13523.51</v>
      </c>
      <c r="G9" s="10">
        <f t="shared" si="0"/>
        <v>13523.51</v>
      </c>
      <c r="H9" s="6"/>
    </row>
    <row r="10" spans="1:8" ht="18" customHeight="1">
      <c r="A10" s="51" t="s">
        <v>30</v>
      </c>
      <c r="B10" s="52"/>
      <c r="C10" s="52"/>
      <c r="D10" s="52"/>
      <c r="E10" s="52"/>
      <c r="F10" s="52"/>
      <c r="G10" s="52"/>
      <c r="H10" s="53"/>
    </row>
    <row r="11" spans="1:8" ht="41.25" customHeight="1">
      <c r="A11" s="8">
        <v>1</v>
      </c>
      <c r="B11" s="8" t="s">
        <v>31</v>
      </c>
      <c r="C11" s="9" t="s">
        <v>32</v>
      </c>
      <c r="D11" s="8" t="s">
        <v>33</v>
      </c>
      <c r="E11" s="8">
        <v>130</v>
      </c>
      <c r="F11" s="8">
        <v>31.77</v>
      </c>
      <c r="G11" s="10">
        <f t="shared" ref="G11:G28" si="1">E11*F11</f>
        <v>4130.1000000000004</v>
      </c>
      <c r="H11" s="6"/>
    </row>
    <row r="12" spans="1:8" ht="117.75" customHeight="1">
      <c r="A12" s="8">
        <v>2</v>
      </c>
      <c r="B12" s="8" t="s">
        <v>34</v>
      </c>
      <c r="C12" s="9" t="s">
        <v>37</v>
      </c>
      <c r="D12" s="8" t="s">
        <v>36</v>
      </c>
      <c r="E12" s="8">
        <v>81</v>
      </c>
      <c r="F12" s="8">
        <v>194.28</v>
      </c>
      <c r="G12" s="10">
        <f t="shared" si="1"/>
        <v>15736.68</v>
      </c>
      <c r="H12" s="6"/>
    </row>
    <row r="13" spans="1:8" ht="117.75" customHeight="1">
      <c r="A13" s="8">
        <v>3</v>
      </c>
      <c r="B13" s="8" t="s">
        <v>97</v>
      </c>
      <c r="C13" s="9" t="s">
        <v>101</v>
      </c>
      <c r="D13" s="8" t="s">
        <v>36</v>
      </c>
      <c r="E13" s="8">
        <v>7</v>
      </c>
      <c r="F13" s="8">
        <v>98.02</v>
      </c>
      <c r="G13" s="10">
        <f t="shared" si="1"/>
        <v>686.14</v>
      </c>
      <c r="H13" s="6"/>
    </row>
    <row r="14" spans="1:8" ht="28.5" customHeight="1">
      <c r="A14" s="8">
        <v>4</v>
      </c>
      <c r="B14" s="8" t="s">
        <v>39</v>
      </c>
      <c r="C14" s="9" t="s">
        <v>40</v>
      </c>
      <c r="D14" s="8" t="s">
        <v>41</v>
      </c>
      <c r="E14" s="8">
        <v>2.2200000000000002</v>
      </c>
      <c r="F14" s="8">
        <v>3713.94</v>
      </c>
      <c r="G14" s="10">
        <f t="shared" si="1"/>
        <v>8244.9467999999997</v>
      </c>
      <c r="H14" s="6"/>
    </row>
    <row r="15" spans="1:8" ht="28.5" customHeight="1">
      <c r="A15" s="8">
        <v>5</v>
      </c>
      <c r="B15" s="8" t="s">
        <v>42</v>
      </c>
      <c r="C15" s="9" t="s">
        <v>43</v>
      </c>
      <c r="D15" s="8" t="s">
        <v>20</v>
      </c>
      <c r="E15" s="8">
        <v>28</v>
      </c>
      <c r="F15" s="8">
        <v>29.59</v>
      </c>
      <c r="G15" s="10">
        <f t="shared" si="1"/>
        <v>828.52</v>
      </c>
      <c r="H15" s="6"/>
    </row>
    <row r="16" spans="1:8" ht="54" customHeight="1">
      <c r="A16" s="8">
        <v>6</v>
      </c>
      <c r="B16" s="8" t="s">
        <v>44</v>
      </c>
      <c r="C16" s="9" t="s">
        <v>45</v>
      </c>
      <c r="D16" s="8" t="s">
        <v>20</v>
      </c>
      <c r="E16" s="8">
        <v>65.680000000000007</v>
      </c>
      <c r="F16" s="8">
        <v>121.3</v>
      </c>
      <c r="G16" s="10">
        <f t="shared" si="1"/>
        <v>7966.9840000000004</v>
      </c>
      <c r="H16" s="6"/>
    </row>
    <row r="17" spans="1:8" ht="41.25" customHeight="1">
      <c r="A17" s="8">
        <v>7</v>
      </c>
      <c r="B17" s="8" t="s">
        <v>46</v>
      </c>
      <c r="C17" s="9" t="s">
        <v>47</v>
      </c>
      <c r="D17" s="8" t="s">
        <v>20</v>
      </c>
      <c r="E17" s="8">
        <v>120</v>
      </c>
      <c r="F17" s="8">
        <v>11.28</v>
      </c>
      <c r="G17" s="10">
        <f t="shared" si="1"/>
        <v>1353.6</v>
      </c>
      <c r="H17" s="6"/>
    </row>
    <row r="18" spans="1:8" ht="41.25" customHeight="1">
      <c r="A18" s="8">
        <v>8</v>
      </c>
      <c r="B18" s="8" t="s">
        <v>48</v>
      </c>
      <c r="C18" s="9" t="s">
        <v>49</v>
      </c>
      <c r="D18" s="8" t="s">
        <v>20</v>
      </c>
      <c r="E18" s="8">
        <v>120</v>
      </c>
      <c r="F18" s="8">
        <v>11.28</v>
      </c>
      <c r="G18" s="10">
        <f t="shared" si="1"/>
        <v>1353.6</v>
      </c>
      <c r="H18" s="6"/>
    </row>
    <row r="19" spans="1:8" ht="45" customHeight="1">
      <c r="A19" s="8">
        <v>9</v>
      </c>
      <c r="B19" s="8" t="s">
        <v>50</v>
      </c>
      <c r="C19" s="9" t="s">
        <v>212</v>
      </c>
      <c r="D19" s="8" t="s">
        <v>52</v>
      </c>
      <c r="E19" s="8">
        <v>3</v>
      </c>
      <c r="F19" s="8">
        <v>186.31</v>
      </c>
      <c r="G19" s="10">
        <f t="shared" si="1"/>
        <v>558.92999999999995</v>
      </c>
      <c r="H19" s="6"/>
    </row>
    <row r="20" spans="1:8" ht="41.25" customHeight="1">
      <c r="A20" s="8">
        <v>10</v>
      </c>
      <c r="B20" s="8" t="s">
        <v>110</v>
      </c>
      <c r="C20" s="9" t="s">
        <v>111</v>
      </c>
      <c r="D20" s="8" t="s">
        <v>52</v>
      </c>
      <c r="E20" s="8">
        <v>2</v>
      </c>
      <c r="F20" s="8">
        <v>405.15</v>
      </c>
      <c r="G20" s="10">
        <f t="shared" si="1"/>
        <v>810.3</v>
      </c>
      <c r="H20" s="6"/>
    </row>
    <row r="21" spans="1:8" ht="54" customHeight="1">
      <c r="A21" s="8">
        <v>11</v>
      </c>
      <c r="B21" s="8" t="s">
        <v>53</v>
      </c>
      <c r="C21" s="9" t="s">
        <v>55</v>
      </c>
      <c r="D21" s="8" t="s">
        <v>52</v>
      </c>
      <c r="E21" s="8">
        <v>2</v>
      </c>
      <c r="F21" s="8">
        <v>313.39</v>
      </c>
      <c r="G21" s="10">
        <f t="shared" si="1"/>
        <v>626.78</v>
      </c>
      <c r="H21" s="6"/>
    </row>
    <row r="22" spans="1:8" ht="54" customHeight="1">
      <c r="A22" s="8">
        <v>12</v>
      </c>
      <c r="B22" s="8" t="s">
        <v>56</v>
      </c>
      <c r="C22" s="9" t="s">
        <v>213</v>
      </c>
      <c r="D22" s="8" t="s">
        <v>52</v>
      </c>
      <c r="E22" s="8">
        <v>10</v>
      </c>
      <c r="F22" s="8">
        <v>225.45</v>
      </c>
      <c r="G22" s="10">
        <f t="shared" si="1"/>
        <v>2254.5</v>
      </c>
      <c r="H22" s="6"/>
    </row>
    <row r="23" spans="1:8" ht="54" customHeight="1">
      <c r="A23" s="8">
        <v>13</v>
      </c>
      <c r="B23" s="8" t="s">
        <v>59</v>
      </c>
      <c r="C23" s="9" t="s">
        <v>115</v>
      </c>
      <c r="D23" s="8" t="s">
        <v>52</v>
      </c>
      <c r="E23" s="8">
        <v>4</v>
      </c>
      <c r="F23" s="8">
        <v>132.69</v>
      </c>
      <c r="G23" s="10">
        <f t="shared" si="1"/>
        <v>530.76</v>
      </c>
      <c r="H23" s="6"/>
    </row>
    <row r="24" spans="1:8" ht="28.5" customHeight="1">
      <c r="A24" s="8">
        <v>14</v>
      </c>
      <c r="B24" s="8" t="s">
        <v>116</v>
      </c>
      <c r="C24" s="9" t="s">
        <v>117</v>
      </c>
      <c r="D24" s="8" t="s">
        <v>52</v>
      </c>
      <c r="E24" s="8">
        <v>2</v>
      </c>
      <c r="F24" s="8">
        <v>203.14</v>
      </c>
      <c r="G24" s="10">
        <f t="shared" si="1"/>
        <v>406.28</v>
      </c>
      <c r="H24" s="6"/>
    </row>
    <row r="25" spans="1:8" ht="28.5" customHeight="1">
      <c r="A25" s="8">
        <v>15</v>
      </c>
      <c r="B25" s="8" t="s">
        <v>118</v>
      </c>
      <c r="C25" s="9" t="s">
        <v>119</v>
      </c>
      <c r="D25" s="8" t="s">
        <v>120</v>
      </c>
      <c r="E25" s="8">
        <v>1</v>
      </c>
      <c r="F25" s="8">
        <v>446.46</v>
      </c>
      <c r="G25" s="10">
        <f t="shared" si="1"/>
        <v>446.46</v>
      </c>
      <c r="H25" s="6"/>
    </row>
    <row r="26" spans="1:8" ht="18" customHeight="1">
      <c r="A26" s="8">
        <v>16</v>
      </c>
      <c r="B26" s="8" t="s">
        <v>61</v>
      </c>
      <c r="C26" s="9" t="s">
        <v>62</v>
      </c>
      <c r="D26" s="8" t="s">
        <v>23</v>
      </c>
      <c r="E26" s="8">
        <v>1</v>
      </c>
      <c r="F26" s="8">
        <v>143.93</v>
      </c>
      <c r="G26" s="10">
        <f t="shared" si="1"/>
        <v>143.93</v>
      </c>
      <c r="H26" s="6"/>
    </row>
    <row r="27" spans="1:8" ht="41.25" customHeight="1">
      <c r="A27" s="8">
        <v>17</v>
      </c>
      <c r="B27" s="8" t="s">
        <v>63</v>
      </c>
      <c r="C27" s="9" t="s">
        <v>64</v>
      </c>
      <c r="D27" s="8" t="s">
        <v>33</v>
      </c>
      <c r="E27" s="8">
        <v>60</v>
      </c>
      <c r="F27" s="8">
        <v>18.66</v>
      </c>
      <c r="G27" s="10">
        <f t="shared" si="1"/>
        <v>1119.5999999999999</v>
      </c>
      <c r="H27" s="6"/>
    </row>
    <row r="28" spans="1:8" ht="54" customHeight="1">
      <c r="A28" s="8">
        <v>18</v>
      </c>
      <c r="B28" s="8" t="s">
        <v>65</v>
      </c>
      <c r="C28" s="9" t="s">
        <v>66</v>
      </c>
      <c r="D28" s="8" t="s">
        <v>52</v>
      </c>
      <c r="E28" s="8">
        <v>122</v>
      </c>
      <c r="F28" s="8">
        <v>60.08</v>
      </c>
      <c r="G28" s="10">
        <f t="shared" si="1"/>
        <v>7329.76</v>
      </c>
      <c r="H28" s="6"/>
    </row>
    <row r="29" spans="1:8" ht="27.95" customHeight="1">
      <c r="A29" s="32" t="s">
        <v>67</v>
      </c>
      <c r="B29" s="33"/>
      <c r="C29" s="33"/>
      <c r="D29" s="33"/>
      <c r="E29" s="33"/>
      <c r="F29" s="33"/>
      <c r="G29" s="33"/>
      <c r="H29" s="34"/>
    </row>
    <row r="30" spans="1:8" ht="45" customHeight="1">
      <c r="A30" s="8">
        <v>1</v>
      </c>
      <c r="B30" s="8" t="s">
        <v>68</v>
      </c>
      <c r="C30" s="9" t="s">
        <v>69</v>
      </c>
      <c r="D30" s="8" t="s">
        <v>20</v>
      </c>
      <c r="E30" s="8">
        <v>110</v>
      </c>
      <c r="F30" s="8">
        <v>44.31</v>
      </c>
      <c r="G30" s="10">
        <f t="shared" ref="G30:G40" si="2">E30*F30</f>
        <v>4874.1000000000004</v>
      </c>
      <c r="H30" s="6"/>
    </row>
    <row r="31" spans="1:8" ht="28.5" customHeight="1">
      <c r="A31" s="8">
        <v>2</v>
      </c>
      <c r="B31" s="8" t="s">
        <v>70</v>
      </c>
      <c r="C31" s="9" t="s">
        <v>71</v>
      </c>
      <c r="D31" s="8" t="s">
        <v>33</v>
      </c>
      <c r="E31" s="8">
        <v>130</v>
      </c>
      <c r="F31" s="8">
        <v>2.44</v>
      </c>
      <c r="G31" s="10">
        <f t="shared" si="2"/>
        <v>317.2</v>
      </c>
      <c r="H31" s="6"/>
    </row>
    <row r="32" spans="1:8" ht="28.5" customHeight="1">
      <c r="A32" s="8">
        <v>3</v>
      </c>
      <c r="B32" s="8" t="s">
        <v>72</v>
      </c>
      <c r="C32" s="9" t="s">
        <v>74</v>
      </c>
      <c r="D32" s="8" t="s">
        <v>36</v>
      </c>
      <c r="E32" s="8">
        <v>100</v>
      </c>
      <c r="F32" s="8">
        <v>17.809999999999999</v>
      </c>
      <c r="G32" s="10">
        <f t="shared" si="2"/>
        <v>1781</v>
      </c>
      <c r="H32" s="6"/>
    </row>
    <row r="33" spans="1:8" ht="28.5" customHeight="1">
      <c r="A33" s="8">
        <v>4</v>
      </c>
      <c r="B33" s="8" t="s">
        <v>72</v>
      </c>
      <c r="C33" s="9" t="s">
        <v>75</v>
      </c>
      <c r="D33" s="8" t="s">
        <v>36</v>
      </c>
      <c r="E33" s="8">
        <v>10</v>
      </c>
      <c r="F33" s="8">
        <v>16.38</v>
      </c>
      <c r="G33" s="10">
        <f t="shared" si="2"/>
        <v>163.80000000000001</v>
      </c>
      <c r="H33" s="6"/>
    </row>
    <row r="34" spans="1:8" ht="28.5" customHeight="1">
      <c r="A34" s="8">
        <v>5</v>
      </c>
      <c r="B34" s="8" t="s">
        <v>72</v>
      </c>
      <c r="C34" s="9" t="s">
        <v>205</v>
      </c>
      <c r="D34" s="8" t="s">
        <v>36</v>
      </c>
      <c r="E34" s="8">
        <v>11</v>
      </c>
      <c r="F34" s="8">
        <v>14.79</v>
      </c>
      <c r="G34" s="10">
        <f t="shared" si="2"/>
        <v>162.69</v>
      </c>
      <c r="H34" s="6"/>
    </row>
    <row r="35" spans="1:8" ht="28.5" customHeight="1">
      <c r="A35" s="8">
        <v>6</v>
      </c>
      <c r="B35" s="8" t="s">
        <v>76</v>
      </c>
      <c r="C35" s="9" t="s">
        <v>77</v>
      </c>
      <c r="D35" s="8" t="s">
        <v>23</v>
      </c>
      <c r="E35" s="8">
        <v>2</v>
      </c>
      <c r="F35" s="8">
        <v>434.6</v>
      </c>
      <c r="G35" s="10">
        <f t="shared" si="2"/>
        <v>869.2</v>
      </c>
      <c r="H35" s="6"/>
    </row>
    <row r="36" spans="1:8" ht="28.5" customHeight="1">
      <c r="A36" s="8">
        <v>7</v>
      </c>
      <c r="B36" s="8" t="s">
        <v>78</v>
      </c>
      <c r="C36" s="9" t="s">
        <v>79</v>
      </c>
      <c r="D36" s="8" t="s">
        <v>23</v>
      </c>
      <c r="E36" s="8">
        <v>2</v>
      </c>
      <c r="F36" s="8">
        <v>434.6</v>
      </c>
      <c r="G36" s="10">
        <f t="shared" si="2"/>
        <v>869.2</v>
      </c>
      <c r="H36" s="6"/>
    </row>
    <row r="37" spans="1:8" ht="41.25" customHeight="1">
      <c r="A37" s="8">
        <v>8</v>
      </c>
      <c r="B37" s="8" t="s">
        <v>80</v>
      </c>
      <c r="C37" s="9" t="s">
        <v>81</v>
      </c>
      <c r="D37" s="8" t="s">
        <v>23</v>
      </c>
      <c r="E37" s="8">
        <v>1</v>
      </c>
      <c r="F37" s="8">
        <v>434.6</v>
      </c>
      <c r="G37" s="10">
        <f t="shared" si="2"/>
        <v>434.6</v>
      </c>
      <c r="H37" s="6"/>
    </row>
    <row r="38" spans="1:8" ht="28.5" customHeight="1">
      <c r="A38" s="8">
        <v>9</v>
      </c>
      <c r="B38" s="8" t="s">
        <v>206</v>
      </c>
      <c r="C38" s="9" t="s">
        <v>207</v>
      </c>
      <c r="D38" s="8" t="s">
        <v>23</v>
      </c>
      <c r="E38" s="8">
        <v>1</v>
      </c>
      <c r="F38" s="8">
        <v>175.99</v>
      </c>
      <c r="G38" s="10">
        <f t="shared" si="2"/>
        <v>175.99</v>
      </c>
      <c r="H38" s="6"/>
    </row>
    <row r="39" spans="1:8" ht="28.5" customHeight="1">
      <c r="A39" s="8">
        <v>10</v>
      </c>
      <c r="B39" s="8" t="s">
        <v>208</v>
      </c>
      <c r="C39" s="9" t="s">
        <v>214</v>
      </c>
      <c r="D39" s="8" t="s">
        <v>23</v>
      </c>
      <c r="E39" s="8">
        <v>1</v>
      </c>
      <c r="F39" s="8">
        <v>595.95000000000005</v>
      </c>
      <c r="G39" s="10">
        <f t="shared" si="2"/>
        <v>595.95000000000005</v>
      </c>
      <c r="H39" s="6"/>
    </row>
    <row r="40" spans="1:8" ht="28.5" customHeight="1">
      <c r="A40" s="8">
        <v>11</v>
      </c>
      <c r="B40" s="8" t="s">
        <v>82</v>
      </c>
      <c r="C40" s="9" t="s">
        <v>83</v>
      </c>
      <c r="D40" s="8" t="s">
        <v>84</v>
      </c>
      <c r="E40" s="8">
        <v>0.5</v>
      </c>
      <c r="F40" s="8">
        <v>12398.32</v>
      </c>
      <c r="G40" s="10">
        <f t="shared" si="2"/>
        <v>6199.16</v>
      </c>
      <c r="H40" s="6"/>
    </row>
    <row r="41" spans="1:8" ht="18" customHeight="1">
      <c r="A41" s="45" t="s">
        <v>9</v>
      </c>
      <c r="B41" s="46"/>
      <c r="C41" s="47"/>
      <c r="D41" s="8"/>
      <c r="E41" s="8"/>
      <c r="F41" s="10"/>
      <c r="G41" s="11">
        <f>SUM(G4:G40)</f>
        <v>200817.50080000001</v>
      </c>
      <c r="H41" s="6"/>
    </row>
  </sheetData>
  <mergeCells count="5">
    <mergeCell ref="A1:H1"/>
    <mergeCell ref="A3:H3"/>
    <mergeCell ref="A10:H10"/>
    <mergeCell ref="A29:H29"/>
    <mergeCell ref="A41:C41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orientation="portrait" r:id="rId1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36"/>
  <sheetViews>
    <sheetView view="pageBreakPreview" topLeftCell="A31" zoomScaleNormal="100" workbookViewId="0">
      <selection sqref="A1:H36"/>
    </sheetView>
  </sheetViews>
  <sheetFormatPr defaultColWidth="9" defaultRowHeight="11.25"/>
  <cols>
    <col min="1" max="1" width="6.5" style="1" customWidth="1"/>
    <col min="2" max="2" width="14.83203125" style="1" customWidth="1"/>
    <col min="3" max="3" width="26.33203125" style="2" customWidth="1"/>
    <col min="4" max="4" width="8.33203125" style="1" customWidth="1"/>
    <col min="5" max="5" width="9" style="1" customWidth="1"/>
    <col min="6" max="6" width="10.83203125" style="1" customWidth="1"/>
    <col min="7" max="7" width="14.33203125" style="1" customWidth="1"/>
    <col min="8" max="8" width="7.5" style="1" customWidth="1"/>
    <col min="9" max="16384" width="9" style="1"/>
  </cols>
  <sheetData>
    <row r="1" spans="1:8" ht="39.75" customHeight="1">
      <c r="A1" s="26" t="s">
        <v>215</v>
      </c>
      <c r="B1" s="26"/>
      <c r="C1" s="27"/>
      <c r="D1" s="26"/>
      <c r="E1" s="26"/>
      <c r="F1" s="26"/>
      <c r="G1" s="41"/>
      <c r="H1" s="26"/>
    </row>
    <row r="2" spans="1:8" ht="41.25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24.95" customHeight="1">
      <c r="A3" s="43" t="s">
        <v>16</v>
      </c>
      <c r="B3" s="43"/>
      <c r="C3" s="43"/>
      <c r="D3" s="43"/>
      <c r="E3" s="43"/>
      <c r="F3" s="43"/>
      <c r="G3" s="43"/>
      <c r="H3" s="43"/>
    </row>
    <row r="4" spans="1:8" ht="24.95" customHeight="1">
      <c r="A4" s="43" t="s">
        <v>87</v>
      </c>
      <c r="B4" s="43"/>
      <c r="C4" s="43"/>
      <c r="D4" s="43"/>
      <c r="E4" s="43"/>
      <c r="F4" s="43"/>
      <c r="G4" s="44"/>
      <c r="H4" s="43"/>
    </row>
    <row r="5" spans="1:8" ht="117.75" customHeight="1">
      <c r="A5" s="8">
        <v>1</v>
      </c>
      <c r="B5" s="8" t="s">
        <v>97</v>
      </c>
      <c r="C5" s="9" t="s">
        <v>100</v>
      </c>
      <c r="D5" s="8" t="s">
        <v>36</v>
      </c>
      <c r="E5" s="8">
        <v>10</v>
      </c>
      <c r="F5" s="8">
        <v>115</v>
      </c>
      <c r="G5" s="8">
        <f t="shared" ref="G5:G14" si="0">E5*F5</f>
        <v>1150</v>
      </c>
      <c r="H5" s="6"/>
    </row>
    <row r="6" spans="1:8" ht="117.75" customHeight="1">
      <c r="A6" s="8">
        <v>2</v>
      </c>
      <c r="B6" s="8" t="s">
        <v>34</v>
      </c>
      <c r="C6" s="9" t="s">
        <v>37</v>
      </c>
      <c r="D6" s="8" t="s">
        <v>36</v>
      </c>
      <c r="E6" s="8">
        <v>164</v>
      </c>
      <c r="F6" s="8">
        <v>196</v>
      </c>
      <c r="G6" s="8">
        <f t="shared" si="0"/>
        <v>32144</v>
      </c>
      <c r="H6" s="6"/>
    </row>
    <row r="7" spans="1:8" ht="117.75" customHeight="1">
      <c r="A7" s="8">
        <v>3</v>
      </c>
      <c r="B7" s="8" t="s">
        <v>97</v>
      </c>
      <c r="C7" s="9" t="s">
        <v>101</v>
      </c>
      <c r="D7" s="8" t="s">
        <v>36</v>
      </c>
      <c r="E7" s="8">
        <v>7</v>
      </c>
      <c r="F7" s="8">
        <v>100</v>
      </c>
      <c r="G7" s="8">
        <f t="shared" si="0"/>
        <v>700</v>
      </c>
      <c r="H7" s="6"/>
    </row>
    <row r="8" spans="1:8" ht="28.5" customHeight="1">
      <c r="A8" s="8">
        <v>4</v>
      </c>
      <c r="B8" s="8" t="s">
        <v>39</v>
      </c>
      <c r="C8" s="9" t="s">
        <v>40</v>
      </c>
      <c r="D8" s="8" t="s">
        <v>41</v>
      </c>
      <c r="E8" s="8">
        <v>1.39</v>
      </c>
      <c r="F8" s="8">
        <v>3715</v>
      </c>
      <c r="G8" s="8">
        <f t="shared" si="0"/>
        <v>5163.8500000000004</v>
      </c>
      <c r="H8" s="6"/>
    </row>
    <row r="9" spans="1:8" ht="54" customHeight="1">
      <c r="A9" s="8">
        <v>5</v>
      </c>
      <c r="B9" s="8" t="s">
        <v>44</v>
      </c>
      <c r="C9" s="9" t="s">
        <v>45</v>
      </c>
      <c r="D9" s="8" t="s">
        <v>20</v>
      </c>
      <c r="E9" s="8">
        <v>63.9</v>
      </c>
      <c r="F9" s="8">
        <v>123</v>
      </c>
      <c r="G9" s="8">
        <f t="shared" si="0"/>
        <v>7859.7</v>
      </c>
      <c r="H9" s="6"/>
    </row>
    <row r="10" spans="1:8" ht="41.25" customHeight="1">
      <c r="A10" s="8">
        <v>6</v>
      </c>
      <c r="B10" s="8" t="s">
        <v>46</v>
      </c>
      <c r="C10" s="9" t="s">
        <v>47</v>
      </c>
      <c r="D10" s="8" t="s">
        <v>20</v>
      </c>
      <c r="E10" s="8">
        <v>60</v>
      </c>
      <c r="F10" s="8">
        <v>23</v>
      </c>
      <c r="G10" s="8">
        <f t="shared" si="0"/>
        <v>1380</v>
      </c>
      <c r="H10" s="6"/>
    </row>
    <row r="11" spans="1:8" ht="41.25" customHeight="1">
      <c r="A11" s="8">
        <v>7</v>
      </c>
      <c r="B11" s="8" t="s">
        <v>48</v>
      </c>
      <c r="C11" s="9" t="s">
        <v>49</v>
      </c>
      <c r="D11" s="8" t="s">
        <v>20</v>
      </c>
      <c r="E11" s="8">
        <v>60</v>
      </c>
      <c r="F11" s="8">
        <v>11</v>
      </c>
      <c r="G11" s="8">
        <f t="shared" si="0"/>
        <v>660</v>
      </c>
      <c r="H11" s="6"/>
    </row>
    <row r="12" spans="1:8" ht="54" customHeight="1">
      <c r="A12" s="8">
        <v>8</v>
      </c>
      <c r="B12" s="8" t="s">
        <v>50</v>
      </c>
      <c r="C12" s="9" t="s">
        <v>216</v>
      </c>
      <c r="D12" s="8" t="s">
        <v>52</v>
      </c>
      <c r="E12" s="8">
        <v>32</v>
      </c>
      <c r="F12" s="8">
        <v>261</v>
      </c>
      <c r="G12" s="8">
        <f t="shared" si="0"/>
        <v>8352</v>
      </c>
      <c r="H12" s="6"/>
    </row>
    <row r="13" spans="1:8" ht="28.5" customHeight="1">
      <c r="A13" s="8">
        <v>9</v>
      </c>
      <c r="B13" s="8" t="s">
        <v>217</v>
      </c>
      <c r="C13" s="9" t="s">
        <v>218</v>
      </c>
      <c r="D13" s="8" t="s">
        <v>23</v>
      </c>
      <c r="E13" s="8">
        <v>1</v>
      </c>
      <c r="F13" s="8">
        <v>5912</v>
      </c>
      <c r="G13" s="8">
        <f t="shared" si="0"/>
        <v>5912</v>
      </c>
      <c r="H13" s="6"/>
    </row>
    <row r="14" spans="1:8" ht="18" customHeight="1">
      <c r="A14" s="8">
        <v>10</v>
      </c>
      <c r="B14" s="8" t="s">
        <v>138</v>
      </c>
      <c r="C14" s="9" t="s">
        <v>219</v>
      </c>
      <c r="D14" s="8" t="s">
        <v>20</v>
      </c>
      <c r="E14" s="8">
        <v>2</v>
      </c>
      <c r="F14" s="8">
        <v>308</v>
      </c>
      <c r="G14" s="8">
        <f t="shared" si="0"/>
        <v>616</v>
      </c>
      <c r="H14" s="6"/>
    </row>
    <row r="15" spans="1:8" ht="18" customHeight="1">
      <c r="A15" s="32" t="s">
        <v>220</v>
      </c>
      <c r="B15" s="33"/>
      <c r="C15" s="33"/>
      <c r="D15" s="33"/>
      <c r="E15" s="33"/>
      <c r="F15" s="33"/>
      <c r="G15" s="33"/>
      <c r="H15" s="34"/>
    </row>
    <row r="16" spans="1:8" ht="28.5" customHeight="1">
      <c r="A16" s="8">
        <v>1</v>
      </c>
      <c r="B16" s="8" t="s">
        <v>72</v>
      </c>
      <c r="C16" s="9" t="s">
        <v>74</v>
      </c>
      <c r="D16" s="8" t="s">
        <v>36</v>
      </c>
      <c r="E16" s="8">
        <v>184.5</v>
      </c>
      <c r="F16" s="8">
        <v>18</v>
      </c>
      <c r="G16" s="8">
        <f t="shared" ref="G16:G18" si="1">E16*F16</f>
        <v>3321</v>
      </c>
      <c r="H16" s="6"/>
    </row>
    <row r="17" spans="1:8" ht="41.25" customHeight="1">
      <c r="A17" s="8">
        <v>2</v>
      </c>
      <c r="B17" s="8" t="s">
        <v>80</v>
      </c>
      <c r="C17" s="9" t="s">
        <v>81</v>
      </c>
      <c r="D17" s="8" t="s">
        <v>23</v>
      </c>
      <c r="E17" s="8">
        <v>1</v>
      </c>
      <c r="F17" s="8">
        <v>435</v>
      </c>
      <c r="G17" s="8">
        <f t="shared" si="1"/>
        <v>435</v>
      </c>
      <c r="H17" s="6"/>
    </row>
    <row r="18" spans="1:8" ht="28.5" customHeight="1">
      <c r="A18" s="8">
        <v>3</v>
      </c>
      <c r="B18" s="8" t="s">
        <v>82</v>
      </c>
      <c r="C18" s="9" t="s">
        <v>83</v>
      </c>
      <c r="D18" s="8" t="s">
        <v>84</v>
      </c>
      <c r="E18" s="8">
        <v>0.1</v>
      </c>
      <c r="F18" s="8">
        <v>12399</v>
      </c>
      <c r="G18" s="8">
        <f t="shared" si="1"/>
        <v>1239.9000000000001</v>
      </c>
      <c r="H18" s="6"/>
    </row>
    <row r="19" spans="1:8" ht="28.5" customHeight="1">
      <c r="A19" s="38" t="s">
        <v>85</v>
      </c>
      <c r="B19" s="39"/>
      <c r="C19" s="40"/>
      <c r="D19" s="8"/>
      <c r="E19" s="8"/>
      <c r="F19" s="10"/>
      <c r="G19" s="11">
        <f>SUM(G5:G18)</f>
        <v>68933.45</v>
      </c>
      <c r="H19" s="6"/>
    </row>
    <row r="20" spans="1:8" ht="33" customHeight="1">
      <c r="A20" s="32" t="s">
        <v>86</v>
      </c>
      <c r="B20" s="33"/>
      <c r="C20" s="33"/>
      <c r="D20" s="33"/>
      <c r="E20" s="33"/>
      <c r="F20" s="33"/>
      <c r="G20" s="33"/>
      <c r="H20" s="34"/>
    </row>
    <row r="21" spans="1:8" ht="33.950000000000003" customHeight="1">
      <c r="A21" s="43" t="s">
        <v>87</v>
      </c>
      <c r="B21" s="43"/>
      <c r="C21" s="43"/>
      <c r="D21" s="43"/>
      <c r="E21" s="43"/>
      <c r="F21" s="43"/>
      <c r="G21" s="44"/>
      <c r="H21" s="43"/>
    </row>
    <row r="22" spans="1:8" ht="116.1" customHeight="1">
      <c r="A22" s="8">
        <v>1</v>
      </c>
      <c r="B22" s="8" t="s">
        <v>97</v>
      </c>
      <c r="C22" s="9" t="s">
        <v>100</v>
      </c>
      <c r="D22" s="8" t="s">
        <v>36</v>
      </c>
      <c r="E22" s="8">
        <v>10</v>
      </c>
      <c r="F22" s="8">
        <v>115</v>
      </c>
      <c r="G22" s="8">
        <f t="shared" ref="G22:G30" si="2">E22*F22</f>
        <v>1150</v>
      </c>
      <c r="H22" s="6"/>
    </row>
    <row r="23" spans="1:8" ht="108" customHeight="1">
      <c r="A23" s="8">
        <v>2</v>
      </c>
      <c r="B23" s="8" t="s">
        <v>34</v>
      </c>
      <c r="C23" s="9" t="s">
        <v>37</v>
      </c>
      <c r="D23" s="8" t="s">
        <v>36</v>
      </c>
      <c r="E23" s="8">
        <v>164</v>
      </c>
      <c r="F23" s="8">
        <v>196</v>
      </c>
      <c r="G23" s="8">
        <f t="shared" si="2"/>
        <v>32144</v>
      </c>
      <c r="H23" s="6"/>
    </row>
    <row r="24" spans="1:8" ht="45.95" customHeight="1">
      <c r="A24" s="8">
        <v>3</v>
      </c>
      <c r="B24" s="8" t="s">
        <v>39</v>
      </c>
      <c r="C24" s="9" t="s">
        <v>40</v>
      </c>
      <c r="D24" s="8" t="s">
        <v>41</v>
      </c>
      <c r="E24" s="8">
        <v>1.39</v>
      </c>
      <c r="F24" s="8">
        <v>3715</v>
      </c>
      <c r="G24" s="8">
        <f t="shared" si="2"/>
        <v>5163.8500000000004</v>
      </c>
      <c r="H24" s="6"/>
    </row>
    <row r="25" spans="1:8" ht="60.95" customHeight="1">
      <c r="A25" s="8">
        <v>4</v>
      </c>
      <c r="B25" s="8" t="s">
        <v>44</v>
      </c>
      <c r="C25" s="9" t="s">
        <v>45</v>
      </c>
      <c r="D25" s="8" t="s">
        <v>20</v>
      </c>
      <c r="E25" s="8">
        <v>63.9</v>
      </c>
      <c r="F25" s="8">
        <v>122</v>
      </c>
      <c r="G25" s="8">
        <f t="shared" si="2"/>
        <v>7795.8</v>
      </c>
      <c r="H25" s="6"/>
    </row>
    <row r="26" spans="1:8" ht="51" customHeight="1">
      <c r="A26" s="8">
        <v>5</v>
      </c>
      <c r="B26" s="8" t="s">
        <v>46</v>
      </c>
      <c r="C26" s="9" t="s">
        <v>47</v>
      </c>
      <c r="D26" s="8" t="s">
        <v>20</v>
      </c>
      <c r="E26" s="8">
        <v>60</v>
      </c>
      <c r="F26" s="8">
        <v>23</v>
      </c>
      <c r="G26" s="8">
        <f t="shared" si="2"/>
        <v>1380</v>
      </c>
      <c r="H26" s="6"/>
    </row>
    <row r="27" spans="1:8" ht="51" customHeight="1">
      <c r="A27" s="8">
        <v>6</v>
      </c>
      <c r="B27" s="8" t="s">
        <v>48</v>
      </c>
      <c r="C27" s="9" t="s">
        <v>49</v>
      </c>
      <c r="D27" s="8" t="s">
        <v>20</v>
      </c>
      <c r="E27" s="8">
        <v>60</v>
      </c>
      <c r="F27" s="8">
        <v>12</v>
      </c>
      <c r="G27" s="8">
        <f t="shared" si="2"/>
        <v>720</v>
      </c>
      <c r="H27" s="6"/>
    </row>
    <row r="28" spans="1:8" ht="54" customHeight="1">
      <c r="A28" s="8">
        <v>7</v>
      </c>
      <c r="B28" s="8" t="s">
        <v>50</v>
      </c>
      <c r="C28" s="9" t="s">
        <v>216</v>
      </c>
      <c r="D28" s="8" t="s">
        <v>52</v>
      </c>
      <c r="E28" s="8">
        <v>32</v>
      </c>
      <c r="F28" s="8">
        <v>261</v>
      </c>
      <c r="G28" s="8">
        <f t="shared" si="2"/>
        <v>8352</v>
      </c>
      <c r="H28" s="6"/>
    </row>
    <row r="29" spans="1:8" ht="39" customHeight="1">
      <c r="A29" s="8">
        <v>8</v>
      </c>
      <c r="B29" s="8" t="s">
        <v>217</v>
      </c>
      <c r="C29" s="9" t="s">
        <v>218</v>
      </c>
      <c r="D29" s="8" t="s">
        <v>23</v>
      </c>
      <c r="E29" s="8">
        <v>1</v>
      </c>
      <c r="F29" s="8">
        <v>5912</v>
      </c>
      <c r="G29" s="8">
        <f t="shared" si="2"/>
        <v>5912</v>
      </c>
      <c r="H29" s="6"/>
    </row>
    <row r="30" spans="1:8" ht="33" customHeight="1">
      <c r="A30" s="8">
        <v>9</v>
      </c>
      <c r="B30" s="8" t="s">
        <v>138</v>
      </c>
      <c r="C30" s="9" t="s">
        <v>219</v>
      </c>
      <c r="D30" s="8" t="s">
        <v>20</v>
      </c>
      <c r="E30" s="8">
        <v>2</v>
      </c>
      <c r="F30" s="8">
        <v>306</v>
      </c>
      <c r="G30" s="8">
        <f t="shared" si="2"/>
        <v>612</v>
      </c>
      <c r="H30" s="6"/>
    </row>
    <row r="31" spans="1:8" ht="18" customHeight="1">
      <c r="A31" s="32" t="s">
        <v>220</v>
      </c>
      <c r="B31" s="33"/>
      <c r="C31" s="33"/>
      <c r="D31" s="33"/>
      <c r="E31" s="33"/>
      <c r="F31" s="33"/>
      <c r="G31" s="33"/>
      <c r="H31" s="34"/>
    </row>
    <row r="32" spans="1:8" ht="39" customHeight="1">
      <c r="A32" s="8">
        <v>1</v>
      </c>
      <c r="B32" s="8" t="s">
        <v>72</v>
      </c>
      <c r="C32" s="9" t="s">
        <v>74</v>
      </c>
      <c r="D32" s="8" t="s">
        <v>36</v>
      </c>
      <c r="E32" s="8">
        <v>184.5</v>
      </c>
      <c r="F32" s="8">
        <v>19</v>
      </c>
      <c r="G32" s="8">
        <f t="shared" ref="G32:G34" si="3">E32*F32</f>
        <v>3505.5</v>
      </c>
      <c r="H32" s="6"/>
    </row>
    <row r="33" spans="1:8" ht="41.25" customHeight="1">
      <c r="A33" s="8">
        <v>2</v>
      </c>
      <c r="B33" s="8" t="s">
        <v>80</v>
      </c>
      <c r="C33" s="9" t="s">
        <v>81</v>
      </c>
      <c r="D33" s="8" t="s">
        <v>23</v>
      </c>
      <c r="E33" s="8">
        <v>1</v>
      </c>
      <c r="F33" s="8">
        <v>435</v>
      </c>
      <c r="G33" s="8">
        <f t="shared" si="3"/>
        <v>435</v>
      </c>
      <c r="H33" s="6"/>
    </row>
    <row r="34" spans="1:8" ht="28.5" customHeight="1">
      <c r="A34" s="8">
        <v>3</v>
      </c>
      <c r="B34" s="8" t="s">
        <v>82</v>
      </c>
      <c r="C34" s="9" t="s">
        <v>83</v>
      </c>
      <c r="D34" s="8" t="s">
        <v>84</v>
      </c>
      <c r="E34" s="8">
        <v>0.1</v>
      </c>
      <c r="F34" s="8">
        <v>12399</v>
      </c>
      <c r="G34" s="8">
        <f t="shared" si="3"/>
        <v>1239.9000000000001</v>
      </c>
      <c r="H34" s="6"/>
    </row>
    <row r="35" spans="1:8" ht="30" customHeight="1">
      <c r="A35" s="38" t="s">
        <v>88</v>
      </c>
      <c r="B35" s="39"/>
      <c r="C35" s="40"/>
      <c r="D35" s="8"/>
      <c r="E35" s="8"/>
      <c r="F35" s="10"/>
      <c r="G35" s="11">
        <f>SUM(G21:G34)</f>
        <v>68410.05</v>
      </c>
      <c r="H35" s="6"/>
    </row>
    <row r="36" spans="1:8" ht="29.1" customHeight="1">
      <c r="A36" s="36" t="s">
        <v>89</v>
      </c>
      <c r="B36" s="36"/>
      <c r="C36" s="37"/>
      <c r="D36" s="36"/>
      <c r="E36" s="36"/>
      <c r="F36" s="36"/>
      <c r="G36" s="11">
        <f>G35+G19</f>
        <v>137343.5</v>
      </c>
      <c r="H36" s="6"/>
    </row>
  </sheetData>
  <mergeCells count="10">
    <mergeCell ref="A20:H20"/>
    <mergeCell ref="A21:H21"/>
    <mergeCell ref="A31:H31"/>
    <mergeCell ref="A35:C35"/>
    <mergeCell ref="A36:F36"/>
    <mergeCell ref="A1:H1"/>
    <mergeCell ref="A3:H3"/>
    <mergeCell ref="A4:H4"/>
    <mergeCell ref="A15:H15"/>
    <mergeCell ref="A19:C19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orientation="portrait" r:id="rId1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62"/>
  <sheetViews>
    <sheetView view="pageBreakPreview" topLeftCell="A52" zoomScaleNormal="100" workbookViewId="0">
      <selection sqref="A1:H62"/>
    </sheetView>
  </sheetViews>
  <sheetFormatPr defaultColWidth="9" defaultRowHeight="11.25"/>
  <cols>
    <col min="1" max="1" width="6.33203125" style="1" customWidth="1"/>
    <col min="2" max="2" width="16" style="1" customWidth="1"/>
    <col min="3" max="3" width="34" style="2" customWidth="1"/>
    <col min="4" max="4" width="6.5" style="1" customWidth="1"/>
    <col min="5" max="5" width="7.33203125" style="1" customWidth="1"/>
    <col min="6" max="6" width="9.5" style="1" customWidth="1"/>
    <col min="7" max="7" width="14.1640625" style="1" customWidth="1"/>
    <col min="8" max="8" width="7.6640625" style="1" customWidth="1"/>
    <col min="9" max="16384" width="9" style="1"/>
  </cols>
  <sheetData>
    <row r="1" spans="1:8" ht="32.1" customHeight="1">
      <c r="A1" s="26" t="s">
        <v>221</v>
      </c>
      <c r="B1" s="26"/>
      <c r="C1" s="27"/>
      <c r="D1" s="26"/>
      <c r="E1" s="26"/>
      <c r="F1" s="26"/>
      <c r="G1" s="41"/>
      <c r="H1" s="26"/>
    </row>
    <row r="2" spans="1:8" ht="47.1" customHeight="1">
      <c r="A2" s="3" t="s">
        <v>3</v>
      </c>
      <c r="B2" s="3" t="s">
        <v>11</v>
      </c>
      <c r="C2" s="4" t="s">
        <v>12</v>
      </c>
      <c r="D2" s="3" t="s">
        <v>5</v>
      </c>
      <c r="E2" s="3" t="s">
        <v>13</v>
      </c>
      <c r="F2" s="3" t="s">
        <v>14</v>
      </c>
      <c r="G2" s="5" t="s">
        <v>15</v>
      </c>
      <c r="H2" s="3" t="s">
        <v>7</v>
      </c>
    </row>
    <row r="3" spans="1:8" ht="33.950000000000003" customHeight="1">
      <c r="A3" s="32" t="s">
        <v>191</v>
      </c>
      <c r="B3" s="33"/>
      <c r="C3" s="33"/>
      <c r="D3" s="33"/>
      <c r="E3" s="33"/>
      <c r="F3" s="33"/>
      <c r="G3" s="33"/>
      <c r="H3" s="34"/>
    </row>
    <row r="4" spans="1:8" ht="33.950000000000003" customHeight="1">
      <c r="A4" s="43" t="s">
        <v>17</v>
      </c>
      <c r="B4" s="43"/>
      <c r="C4" s="43"/>
      <c r="D4" s="43"/>
      <c r="E4" s="43"/>
      <c r="F4" s="43"/>
      <c r="G4" s="44"/>
      <c r="H4" s="43"/>
    </row>
    <row r="5" spans="1:8" ht="57.95" customHeight="1">
      <c r="A5" s="8">
        <v>1</v>
      </c>
      <c r="B5" s="8" t="s">
        <v>91</v>
      </c>
      <c r="C5" s="9" t="s">
        <v>192</v>
      </c>
      <c r="D5" s="8" t="s">
        <v>23</v>
      </c>
      <c r="E5" s="8">
        <v>2</v>
      </c>
      <c r="F5" s="8">
        <v>6356.73</v>
      </c>
      <c r="G5" s="10">
        <f t="shared" ref="G5:G11" si="0">E5*F5</f>
        <v>12713.46</v>
      </c>
      <c r="H5" s="6"/>
    </row>
    <row r="6" spans="1:8" ht="57.95" customHeight="1">
      <c r="A6" s="8">
        <v>2</v>
      </c>
      <c r="B6" s="8" t="s">
        <v>21</v>
      </c>
      <c r="C6" s="9" t="s">
        <v>22</v>
      </c>
      <c r="D6" s="8" t="s">
        <v>23</v>
      </c>
      <c r="E6" s="8">
        <v>2</v>
      </c>
      <c r="F6" s="8">
        <v>3814.56</v>
      </c>
      <c r="G6" s="10">
        <f t="shared" si="0"/>
        <v>7629.12</v>
      </c>
      <c r="H6" s="6"/>
    </row>
    <row r="7" spans="1:8" ht="57.95" customHeight="1">
      <c r="A7" s="8">
        <v>3</v>
      </c>
      <c r="B7" s="8" t="s">
        <v>24</v>
      </c>
      <c r="C7" s="9" t="s">
        <v>222</v>
      </c>
      <c r="D7" s="8" t="s">
        <v>23</v>
      </c>
      <c r="E7" s="8">
        <v>2</v>
      </c>
      <c r="F7" s="8">
        <v>5751.45</v>
      </c>
      <c r="G7" s="10">
        <f t="shared" si="0"/>
        <v>11502.9</v>
      </c>
      <c r="H7" s="6"/>
    </row>
    <row r="8" spans="1:8" ht="57.95" customHeight="1">
      <c r="A8" s="8">
        <v>4</v>
      </c>
      <c r="B8" s="8" t="s">
        <v>26</v>
      </c>
      <c r="C8" s="9" t="s">
        <v>27</v>
      </c>
      <c r="D8" s="8" t="s">
        <v>23</v>
      </c>
      <c r="E8" s="8">
        <v>2</v>
      </c>
      <c r="F8" s="8">
        <v>21125.53</v>
      </c>
      <c r="G8" s="10">
        <f t="shared" si="0"/>
        <v>42251.06</v>
      </c>
      <c r="H8" s="6"/>
    </row>
    <row r="9" spans="1:8" ht="51.95" customHeight="1">
      <c r="A9" s="8">
        <v>5</v>
      </c>
      <c r="B9" s="8" t="s">
        <v>28</v>
      </c>
      <c r="C9" s="9" t="s">
        <v>29</v>
      </c>
      <c r="D9" s="8" t="s">
        <v>23</v>
      </c>
      <c r="E9" s="8">
        <v>1</v>
      </c>
      <c r="F9" s="8">
        <v>3295.32</v>
      </c>
      <c r="G9" s="10">
        <f t="shared" si="0"/>
        <v>3295.32</v>
      </c>
      <c r="H9" s="6"/>
    </row>
    <row r="10" spans="1:8" ht="54" customHeight="1">
      <c r="A10" s="8">
        <v>6</v>
      </c>
      <c r="B10" s="8" t="s">
        <v>95</v>
      </c>
      <c r="C10" s="9" t="s">
        <v>96</v>
      </c>
      <c r="D10" s="8" t="s">
        <v>23</v>
      </c>
      <c r="E10" s="8">
        <v>1</v>
      </c>
      <c r="F10" s="8">
        <v>20744.599999999999</v>
      </c>
      <c r="G10" s="10">
        <f t="shared" si="0"/>
        <v>20744.599999999999</v>
      </c>
      <c r="H10" s="6"/>
    </row>
    <row r="11" spans="1:8" ht="51.95" customHeight="1">
      <c r="A11" s="8">
        <v>7</v>
      </c>
      <c r="B11" s="8" t="s">
        <v>18</v>
      </c>
      <c r="C11" s="9" t="s">
        <v>19</v>
      </c>
      <c r="D11" s="8" t="s">
        <v>20</v>
      </c>
      <c r="E11" s="8">
        <v>176</v>
      </c>
      <c r="F11" s="8">
        <v>583.96</v>
      </c>
      <c r="G11" s="10">
        <f t="shared" si="0"/>
        <v>102776.96000000001</v>
      </c>
      <c r="H11" s="6"/>
    </row>
    <row r="12" spans="1:8" ht="33.950000000000003" customHeight="1">
      <c r="A12" s="51" t="s">
        <v>30</v>
      </c>
      <c r="B12" s="52"/>
      <c r="C12" s="52"/>
      <c r="D12" s="52"/>
      <c r="E12" s="52"/>
      <c r="F12" s="52"/>
      <c r="G12" s="52"/>
      <c r="H12" s="53"/>
    </row>
    <row r="13" spans="1:8" ht="117.75" customHeight="1">
      <c r="A13" s="8">
        <v>1</v>
      </c>
      <c r="B13" s="8" t="s">
        <v>97</v>
      </c>
      <c r="C13" s="9" t="s">
        <v>98</v>
      </c>
      <c r="D13" s="8" t="s">
        <v>36</v>
      </c>
      <c r="E13" s="8">
        <v>27.06</v>
      </c>
      <c r="F13" s="8">
        <v>166.48</v>
      </c>
      <c r="G13" s="10">
        <f t="shared" ref="G13:G61" si="1">E13*F13</f>
        <v>4504.9488000000001</v>
      </c>
      <c r="H13" s="6"/>
    </row>
    <row r="14" spans="1:8" ht="117.75" customHeight="1">
      <c r="A14" s="8">
        <v>2</v>
      </c>
      <c r="B14" s="8" t="s">
        <v>97</v>
      </c>
      <c r="C14" s="9" t="s">
        <v>99</v>
      </c>
      <c r="D14" s="8" t="s">
        <v>36</v>
      </c>
      <c r="E14" s="8">
        <v>26</v>
      </c>
      <c r="F14" s="8">
        <v>142.54</v>
      </c>
      <c r="G14" s="10">
        <f t="shared" si="1"/>
        <v>3706.04</v>
      </c>
      <c r="H14" s="6"/>
    </row>
    <row r="15" spans="1:8" ht="117.75" customHeight="1">
      <c r="A15" s="8">
        <v>3</v>
      </c>
      <c r="B15" s="8" t="s">
        <v>97</v>
      </c>
      <c r="C15" s="9" t="s">
        <v>100</v>
      </c>
      <c r="D15" s="8" t="s">
        <v>36</v>
      </c>
      <c r="E15" s="8">
        <v>44.8</v>
      </c>
      <c r="F15" s="8">
        <v>114.14</v>
      </c>
      <c r="G15" s="10">
        <f t="shared" si="1"/>
        <v>5113.4719999999998</v>
      </c>
      <c r="H15" s="6"/>
    </row>
    <row r="16" spans="1:8" ht="117.75" customHeight="1">
      <c r="A16" s="8">
        <v>4</v>
      </c>
      <c r="B16" s="8" t="s">
        <v>34</v>
      </c>
      <c r="C16" s="9" t="s">
        <v>37</v>
      </c>
      <c r="D16" s="8" t="s">
        <v>36</v>
      </c>
      <c r="E16" s="8">
        <v>171</v>
      </c>
      <c r="F16" s="8">
        <v>194.99</v>
      </c>
      <c r="G16" s="10">
        <f t="shared" si="1"/>
        <v>33343.29</v>
      </c>
      <c r="H16" s="6"/>
    </row>
    <row r="17" spans="1:8" ht="113.1" customHeight="1">
      <c r="A17" s="8">
        <v>5</v>
      </c>
      <c r="B17" s="8" t="s">
        <v>97</v>
      </c>
      <c r="C17" s="9" t="s">
        <v>194</v>
      </c>
      <c r="D17" s="8" t="s">
        <v>36</v>
      </c>
      <c r="E17" s="8">
        <v>7</v>
      </c>
      <c r="F17" s="8">
        <v>98.38</v>
      </c>
      <c r="G17" s="10">
        <f t="shared" si="1"/>
        <v>688.66</v>
      </c>
      <c r="H17" s="6"/>
    </row>
    <row r="18" spans="1:8" ht="117.75" customHeight="1">
      <c r="A18" s="8">
        <v>6</v>
      </c>
      <c r="B18" s="8" t="s">
        <v>97</v>
      </c>
      <c r="C18" s="9" t="s">
        <v>160</v>
      </c>
      <c r="D18" s="8" t="s">
        <v>36</v>
      </c>
      <c r="E18" s="8">
        <v>89</v>
      </c>
      <c r="F18" s="8">
        <v>90.23</v>
      </c>
      <c r="G18" s="10">
        <f t="shared" si="1"/>
        <v>8030.47</v>
      </c>
      <c r="H18" s="6"/>
    </row>
    <row r="19" spans="1:8" ht="117.75" customHeight="1">
      <c r="A19" s="8">
        <v>7</v>
      </c>
      <c r="B19" s="8" t="s">
        <v>103</v>
      </c>
      <c r="C19" s="9" t="s">
        <v>104</v>
      </c>
      <c r="D19" s="8" t="s">
        <v>36</v>
      </c>
      <c r="E19" s="8">
        <v>96</v>
      </c>
      <c r="F19" s="8">
        <v>54.17</v>
      </c>
      <c r="G19" s="10">
        <f t="shared" si="1"/>
        <v>5200.32</v>
      </c>
      <c r="H19" s="6"/>
    </row>
    <row r="20" spans="1:8" ht="117.75" customHeight="1">
      <c r="A20" s="8">
        <v>8</v>
      </c>
      <c r="B20" s="8" t="s">
        <v>103</v>
      </c>
      <c r="C20" s="9" t="s">
        <v>105</v>
      </c>
      <c r="D20" s="8" t="s">
        <v>36</v>
      </c>
      <c r="E20" s="8">
        <v>48</v>
      </c>
      <c r="F20" s="8">
        <v>38.65</v>
      </c>
      <c r="G20" s="10">
        <f t="shared" si="1"/>
        <v>1855.2</v>
      </c>
      <c r="H20" s="6"/>
    </row>
    <row r="21" spans="1:8" ht="117.75" customHeight="1">
      <c r="A21" s="8">
        <v>9</v>
      </c>
      <c r="B21" s="8" t="s">
        <v>103</v>
      </c>
      <c r="C21" s="9" t="s">
        <v>106</v>
      </c>
      <c r="D21" s="8" t="s">
        <v>36</v>
      </c>
      <c r="E21" s="8">
        <v>296</v>
      </c>
      <c r="F21" s="8">
        <v>31.93</v>
      </c>
      <c r="G21" s="10">
        <f t="shared" si="1"/>
        <v>9451.2800000000007</v>
      </c>
      <c r="H21" s="6"/>
    </row>
    <row r="22" spans="1:8" ht="28.5" customHeight="1">
      <c r="A22" s="8">
        <v>10</v>
      </c>
      <c r="B22" s="8" t="s">
        <v>39</v>
      </c>
      <c r="C22" s="9" t="s">
        <v>40</v>
      </c>
      <c r="D22" s="8" t="s">
        <v>41</v>
      </c>
      <c r="E22" s="8">
        <v>7.59</v>
      </c>
      <c r="F22" s="8">
        <v>3727.59</v>
      </c>
      <c r="G22" s="10">
        <f t="shared" si="1"/>
        <v>28292.408100000001</v>
      </c>
      <c r="H22" s="6"/>
    </row>
    <row r="23" spans="1:8" ht="28.5" customHeight="1">
      <c r="A23" s="8">
        <v>11</v>
      </c>
      <c r="B23" s="8" t="s">
        <v>42</v>
      </c>
      <c r="C23" s="9" t="s">
        <v>43</v>
      </c>
      <c r="D23" s="8" t="s">
        <v>20</v>
      </c>
      <c r="E23" s="8">
        <v>37</v>
      </c>
      <c r="F23" s="8">
        <v>29.7</v>
      </c>
      <c r="G23" s="10">
        <f t="shared" si="1"/>
        <v>1098.9000000000001</v>
      </c>
      <c r="H23" s="6"/>
    </row>
    <row r="24" spans="1:8" ht="54" customHeight="1">
      <c r="A24" s="8">
        <v>12</v>
      </c>
      <c r="B24" s="8" t="s">
        <v>44</v>
      </c>
      <c r="C24" s="9" t="s">
        <v>45</v>
      </c>
      <c r="D24" s="8" t="s">
        <v>20</v>
      </c>
      <c r="E24" s="8">
        <v>235.41</v>
      </c>
      <c r="F24" s="8">
        <v>121.7</v>
      </c>
      <c r="G24" s="10">
        <f t="shared" si="1"/>
        <v>28649.397000000001</v>
      </c>
      <c r="H24" s="6"/>
    </row>
    <row r="25" spans="1:8" ht="41.25" customHeight="1">
      <c r="A25" s="8">
        <v>13</v>
      </c>
      <c r="B25" s="8" t="s">
        <v>46</v>
      </c>
      <c r="C25" s="9" t="s">
        <v>47</v>
      </c>
      <c r="D25" s="8" t="s">
        <v>20</v>
      </c>
      <c r="E25" s="8">
        <v>120</v>
      </c>
      <c r="F25" s="8">
        <v>11.33</v>
      </c>
      <c r="G25" s="10">
        <f t="shared" si="1"/>
        <v>1359.6</v>
      </c>
      <c r="H25" s="6"/>
    </row>
    <row r="26" spans="1:8" ht="41.25" customHeight="1">
      <c r="A26" s="8">
        <v>14</v>
      </c>
      <c r="B26" s="8" t="s">
        <v>48</v>
      </c>
      <c r="C26" s="9" t="s">
        <v>49</v>
      </c>
      <c r="D26" s="8" t="s">
        <v>20</v>
      </c>
      <c r="E26" s="8">
        <v>120</v>
      </c>
      <c r="F26" s="8">
        <v>11.32</v>
      </c>
      <c r="G26" s="10">
        <f t="shared" si="1"/>
        <v>1358.4</v>
      </c>
      <c r="H26" s="6"/>
    </row>
    <row r="27" spans="1:8" ht="54" customHeight="1">
      <c r="A27" s="8">
        <v>15</v>
      </c>
      <c r="B27" s="8" t="s">
        <v>50</v>
      </c>
      <c r="C27" s="9" t="s">
        <v>51</v>
      </c>
      <c r="D27" s="8" t="s">
        <v>52</v>
      </c>
      <c r="E27" s="8">
        <v>3</v>
      </c>
      <c r="F27" s="8">
        <v>186.99</v>
      </c>
      <c r="G27" s="10">
        <f t="shared" si="1"/>
        <v>560.97</v>
      </c>
      <c r="H27" s="6"/>
    </row>
    <row r="28" spans="1:8" ht="54" customHeight="1">
      <c r="A28" s="8">
        <v>16</v>
      </c>
      <c r="B28" s="8" t="s">
        <v>50</v>
      </c>
      <c r="C28" s="9" t="s">
        <v>107</v>
      </c>
      <c r="D28" s="8" t="s">
        <v>52</v>
      </c>
      <c r="E28" s="8">
        <v>96</v>
      </c>
      <c r="F28" s="8">
        <v>65.819999999999993</v>
      </c>
      <c r="G28" s="10">
        <f t="shared" si="1"/>
        <v>6318.72</v>
      </c>
      <c r="H28" s="6"/>
    </row>
    <row r="29" spans="1:8" ht="28.5" customHeight="1">
      <c r="A29" s="8">
        <v>17</v>
      </c>
      <c r="B29" s="8" t="s">
        <v>108</v>
      </c>
      <c r="C29" s="9" t="s">
        <v>109</v>
      </c>
      <c r="D29" s="8" t="s">
        <v>52</v>
      </c>
      <c r="E29" s="8">
        <v>1</v>
      </c>
      <c r="F29" s="8">
        <v>65.38</v>
      </c>
      <c r="G29" s="10">
        <f t="shared" si="1"/>
        <v>65.38</v>
      </c>
      <c r="H29" s="6"/>
    </row>
    <row r="30" spans="1:8" ht="41.25" customHeight="1">
      <c r="A30" s="8">
        <v>18</v>
      </c>
      <c r="B30" s="8" t="s">
        <v>110</v>
      </c>
      <c r="C30" s="9" t="s">
        <v>111</v>
      </c>
      <c r="D30" s="8" t="s">
        <v>52</v>
      </c>
      <c r="E30" s="8">
        <v>2</v>
      </c>
      <c r="F30" s="8">
        <v>406.64</v>
      </c>
      <c r="G30" s="10">
        <f t="shared" si="1"/>
        <v>813.28</v>
      </c>
      <c r="H30" s="6"/>
    </row>
    <row r="31" spans="1:8" ht="41.25" customHeight="1">
      <c r="A31" s="8">
        <v>19</v>
      </c>
      <c r="B31" s="8" t="s">
        <v>110</v>
      </c>
      <c r="C31" s="9" t="s">
        <v>180</v>
      </c>
      <c r="D31" s="8" t="s">
        <v>52</v>
      </c>
      <c r="E31" s="8">
        <v>1</v>
      </c>
      <c r="F31" s="8">
        <v>295.12</v>
      </c>
      <c r="G31" s="10">
        <f t="shared" si="1"/>
        <v>295.12</v>
      </c>
      <c r="H31" s="6"/>
    </row>
    <row r="32" spans="1:8" ht="54" customHeight="1">
      <c r="A32" s="8">
        <v>20</v>
      </c>
      <c r="B32" s="8" t="s">
        <v>53</v>
      </c>
      <c r="C32" s="9" t="s">
        <v>195</v>
      </c>
      <c r="D32" s="8" t="s">
        <v>52</v>
      </c>
      <c r="E32" s="8">
        <v>2</v>
      </c>
      <c r="F32" s="8">
        <v>575.49</v>
      </c>
      <c r="G32" s="10">
        <f t="shared" si="1"/>
        <v>1150.98</v>
      </c>
      <c r="H32" s="6"/>
    </row>
    <row r="33" spans="1:8" ht="54" customHeight="1">
      <c r="A33" s="8">
        <v>21</v>
      </c>
      <c r="B33" s="8" t="s">
        <v>53</v>
      </c>
      <c r="C33" s="9" t="s">
        <v>55</v>
      </c>
      <c r="D33" s="8" t="s">
        <v>52</v>
      </c>
      <c r="E33" s="8">
        <v>4</v>
      </c>
      <c r="F33" s="8">
        <v>314.54000000000002</v>
      </c>
      <c r="G33" s="10">
        <f t="shared" si="1"/>
        <v>1258.1600000000001</v>
      </c>
      <c r="H33" s="6"/>
    </row>
    <row r="34" spans="1:8" ht="54" customHeight="1">
      <c r="A34" s="8">
        <v>22</v>
      </c>
      <c r="B34" s="8" t="s">
        <v>53</v>
      </c>
      <c r="C34" s="9" t="s">
        <v>54</v>
      </c>
      <c r="D34" s="8" t="s">
        <v>52</v>
      </c>
      <c r="E34" s="8">
        <v>2</v>
      </c>
      <c r="F34" s="8">
        <v>238.93</v>
      </c>
      <c r="G34" s="10">
        <f t="shared" si="1"/>
        <v>477.86</v>
      </c>
      <c r="H34" s="6"/>
    </row>
    <row r="35" spans="1:8" ht="54" customHeight="1">
      <c r="A35" s="8">
        <v>23</v>
      </c>
      <c r="B35" s="8" t="s">
        <v>53</v>
      </c>
      <c r="C35" s="9" t="s">
        <v>168</v>
      </c>
      <c r="D35" s="8" t="s">
        <v>52</v>
      </c>
      <c r="E35" s="8">
        <v>1</v>
      </c>
      <c r="F35" s="8">
        <v>138.22999999999999</v>
      </c>
      <c r="G35" s="10">
        <f t="shared" si="1"/>
        <v>138.22999999999999</v>
      </c>
      <c r="H35" s="6"/>
    </row>
    <row r="36" spans="1:8" ht="54" customHeight="1">
      <c r="A36" s="8">
        <v>30</v>
      </c>
      <c r="B36" s="8" t="s">
        <v>56</v>
      </c>
      <c r="C36" s="9" t="s">
        <v>57</v>
      </c>
      <c r="D36" s="8" t="s">
        <v>52</v>
      </c>
      <c r="E36" s="8">
        <v>10</v>
      </c>
      <c r="F36" s="8">
        <v>226.28</v>
      </c>
      <c r="G36" s="10">
        <f t="shared" si="1"/>
        <v>2262.8000000000002</v>
      </c>
      <c r="H36" s="6"/>
    </row>
    <row r="37" spans="1:8" ht="54" customHeight="1">
      <c r="A37" s="8">
        <v>31</v>
      </c>
      <c r="B37" s="8" t="s">
        <v>56</v>
      </c>
      <c r="C37" s="9" t="s">
        <v>58</v>
      </c>
      <c r="D37" s="8" t="s">
        <v>52</v>
      </c>
      <c r="E37" s="8">
        <v>2</v>
      </c>
      <c r="F37" s="8">
        <v>626.4</v>
      </c>
      <c r="G37" s="10">
        <f t="shared" si="1"/>
        <v>1252.8</v>
      </c>
      <c r="H37" s="6"/>
    </row>
    <row r="38" spans="1:8" ht="54" customHeight="1">
      <c r="A38" s="8">
        <v>32</v>
      </c>
      <c r="B38" s="8" t="s">
        <v>59</v>
      </c>
      <c r="C38" s="9" t="s">
        <v>115</v>
      </c>
      <c r="D38" s="8" t="s">
        <v>52</v>
      </c>
      <c r="E38" s="8">
        <v>6</v>
      </c>
      <c r="F38" s="8">
        <v>109.62</v>
      </c>
      <c r="G38" s="10">
        <f t="shared" si="1"/>
        <v>657.72</v>
      </c>
      <c r="H38" s="6"/>
    </row>
    <row r="39" spans="1:8" ht="28.5" customHeight="1">
      <c r="A39" s="8">
        <v>33</v>
      </c>
      <c r="B39" s="8" t="s">
        <v>116</v>
      </c>
      <c r="C39" s="9" t="s">
        <v>117</v>
      </c>
      <c r="D39" s="8" t="s">
        <v>52</v>
      </c>
      <c r="E39" s="8">
        <v>2</v>
      </c>
      <c r="F39" s="8">
        <v>203.88</v>
      </c>
      <c r="G39" s="10">
        <f t="shared" si="1"/>
        <v>407.76</v>
      </c>
      <c r="H39" s="6"/>
    </row>
    <row r="40" spans="1:8" ht="28.5" customHeight="1">
      <c r="A40" s="8">
        <v>34</v>
      </c>
      <c r="B40" s="8" t="s">
        <v>118</v>
      </c>
      <c r="C40" s="9" t="s">
        <v>119</v>
      </c>
      <c r="D40" s="8" t="s">
        <v>120</v>
      </c>
      <c r="E40" s="8">
        <v>1</v>
      </c>
      <c r="F40" s="8">
        <v>448.1</v>
      </c>
      <c r="G40" s="10">
        <f t="shared" si="1"/>
        <v>448.1</v>
      </c>
      <c r="H40" s="6"/>
    </row>
    <row r="41" spans="1:8" ht="18" customHeight="1">
      <c r="A41" s="8">
        <v>35</v>
      </c>
      <c r="B41" s="8" t="s">
        <v>61</v>
      </c>
      <c r="C41" s="9" t="s">
        <v>62</v>
      </c>
      <c r="D41" s="8" t="s">
        <v>23</v>
      </c>
      <c r="E41" s="8">
        <v>1</v>
      </c>
      <c r="F41" s="8">
        <v>144.46</v>
      </c>
      <c r="G41" s="10">
        <f t="shared" si="1"/>
        <v>144.46</v>
      </c>
      <c r="H41" s="6"/>
    </row>
    <row r="42" spans="1:8" ht="18" customHeight="1">
      <c r="A42" s="8">
        <v>36</v>
      </c>
      <c r="B42" s="8" t="s">
        <v>121</v>
      </c>
      <c r="C42" s="9" t="s">
        <v>122</v>
      </c>
      <c r="D42" s="8" t="s">
        <v>123</v>
      </c>
      <c r="E42" s="8">
        <v>3</v>
      </c>
      <c r="F42" s="8">
        <v>162.75</v>
      </c>
      <c r="G42" s="10">
        <f t="shared" si="1"/>
        <v>488.25</v>
      </c>
      <c r="H42" s="6"/>
    </row>
    <row r="43" spans="1:8" ht="41.25" customHeight="1">
      <c r="A43" s="8">
        <v>38</v>
      </c>
      <c r="B43" s="8" t="s">
        <v>31</v>
      </c>
      <c r="C43" s="9" t="s">
        <v>32</v>
      </c>
      <c r="D43" s="8" t="s">
        <v>33</v>
      </c>
      <c r="E43" s="8">
        <v>182</v>
      </c>
      <c r="F43" s="8">
        <v>31.88</v>
      </c>
      <c r="G43" s="10">
        <f t="shared" si="1"/>
        <v>5802.16</v>
      </c>
      <c r="H43" s="6"/>
    </row>
    <row r="44" spans="1:8" ht="41.25" customHeight="1">
      <c r="A44" s="8">
        <v>39</v>
      </c>
      <c r="B44" s="8" t="s">
        <v>124</v>
      </c>
      <c r="C44" s="9" t="s">
        <v>125</v>
      </c>
      <c r="D44" s="8" t="s">
        <v>36</v>
      </c>
      <c r="E44" s="8">
        <v>1</v>
      </c>
      <c r="F44" s="8">
        <v>175.72</v>
      </c>
      <c r="G44" s="10">
        <f t="shared" si="1"/>
        <v>175.72</v>
      </c>
      <c r="H44" s="6"/>
    </row>
    <row r="45" spans="1:8" ht="18" customHeight="1">
      <c r="A45" s="8">
        <v>40</v>
      </c>
      <c r="B45" s="8" t="s">
        <v>126</v>
      </c>
      <c r="C45" s="9" t="s">
        <v>127</v>
      </c>
      <c r="D45" s="8" t="s">
        <v>52</v>
      </c>
      <c r="E45" s="8">
        <v>3</v>
      </c>
      <c r="F45" s="8">
        <v>60.5</v>
      </c>
      <c r="G45" s="10">
        <f t="shared" si="1"/>
        <v>181.5</v>
      </c>
      <c r="H45" s="6"/>
    </row>
    <row r="46" spans="1:8" ht="41.25" customHeight="1">
      <c r="A46" s="8">
        <v>41</v>
      </c>
      <c r="B46" s="8" t="s">
        <v>63</v>
      </c>
      <c r="C46" s="9" t="s">
        <v>64</v>
      </c>
      <c r="D46" s="8" t="s">
        <v>33</v>
      </c>
      <c r="E46" s="8">
        <v>60</v>
      </c>
      <c r="F46" s="8">
        <v>18.73</v>
      </c>
      <c r="G46" s="10">
        <f t="shared" si="1"/>
        <v>1123.8</v>
      </c>
      <c r="H46" s="6"/>
    </row>
    <row r="47" spans="1:8" ht="54" customHeight="1">
      <c r="A47" s="8">
        <v>42</v>
      </c>
      <c r="B47" s="8" t="s">
        <v>65</v>
      </c>
      <c r="C47" s="9" t="s">
        <v>66</v>
      </c>
      <c r="D47" s="8" t="s">
        <v>52</v>
      </c>
      <c r="E47" s="8">
        <v>186</v>
      </c>
      <c r="F47" s="8">
        <v>60.29</v>
      </c>
      <c r="G47" s="10">
        <f t="shared" si="1"/>
        <v>11213.94</v>
      </c>
      <c r="H47" s="6"/>
    </row>
    <row r="48" spans="1:8" ht="54" customHeight="1">
      <c r="A48" s="8">
        <v>43</v>
      </c>
      <c r="B48" s="8" t="s">
        <v>128</v>
      </c>
      <c r="C48" s="9" t="s">
        <v>129</v>
      </c>
      <c r="D48" s="8" t="s">
        <v>52</v>
      </c>
      <c r="E48" s="8">
        <v>90</v>
      </c>
      <c r="F48" s="8">
        <v>16.170000000000002</v>
      </c>
      <c r="G48" s="10">
        <f t="shared" si="1"/>
        <v>1455.3</v>
      </c>
      <c r="H48" s="6"/>
    </row>
    <row r="49" spans="1:8" ht="41.25" customHeight="1">
      <c r="A49" s="8">
        <v>44</v>
      </c>
      <c r="B49" s="8" t="s">
        <v>130</v>
      </c>
      <c r="C49" s="9" t="s">
        <v>131</v>
      </c>
      <c r="D49" s="8" t="s">
        <v>36</v>
      </c>
      <c r="E49" s="8">
        <v>30</v>
      </c>
      <c r="F49" s="8">
        <v>48.8</v>
      </c>
      <c r="G49" s="10">
        <f t="shared" si="1"/>
        <v>1464</v>
      </c>
      <c r="H49" s="6"/>
    </row>
    <row r="50" spans="1:8" ht="41.25" customHeight="1">
      <c r="A50" s="8">
        <v>45</v>
      </c>
      <c r="B50" s="8" t="s">
        <v>130</v>
      </c>
      <c r="C50" s="9" t="s">
        <v>132</v>
      </c>
      <c r="D50" s="8" t="s">
        <v>36</v>
      </c>
      <c r="E50" s="8">
        <v>6</v>
      </c>
      <c r="F50" s="8">
        <v>32.6</v>
      </c>
      <c r="G50" s="10">
        <f t="shared" si="1"/>
        <v>195.6</v>
      </c>
      <c r="H50" s="6"/>
    </row>
    <row r="51" spans="1:8" ht="41.25" customHeight="1">
      <c r="A51" s="8">
        <v>46</v>
      </c>
      <c r="B51" s="8" t="s">
        <v>130</v>
      </c>
      <c r="C51" s="9" t="s">
        <v>133</v>
      </c>
      <c r="D51" s="8" t="s">
        <v>36</v>
      </c>
      <c r="E51" s="8">
        <v>34.549999999999997</v>
      </c>
      <c r="F51" s="8">
        <v>23.51</v>
      </c>
      <c r="G51" s="10">
        <f t="shared" si="1"/>
        <v>812.27049999999997</v>
      </c>
      <c r="H51" s="6"/>
    </row>
    <row r="52" spans="1:8" ht="28.5" customHeight="1">
      <c r="A52" s="8">
        <v>47</v>
      </c>
      <c r="B52" s="8" t="s">
        <v>134</v>
      </c>
      <c r="C52" s="9" t="s">
        <v>135</v>
      </c>
      <c r="D52" s="8" t="s">
        <v>36</v>
      </c>
      <c r="E52" s="8">
        <v>51.5</v>
      </c>
      <c r="F52" s="8">
        <v>34.03</v>
      </c>
      <c r="G52" s="10">
        <f t="shared" si="1"/>
        <v>1752.5450000000001</v>
      </c>
      <c r="H52" s="6"/>
    </row>
    <row r="53" spans="1:8" ht="28.5" customHeight="1">
      <c r="A53" s="8">
        <v>48</v>
      </c>
      <c r="B53" s="8" t="s">
        <v>136</v>
      </c>
      <c r="C53" s="9" t="s">
        <v>137</v>
      </c>
      <c r="D53" s="8" t="s">
        <v>52</v>
      </c>
      <c r="E53" s="8">
        <v>3</v>
      </c>
      <c r="F53" s="8">
        <v>1210.56</v>
      </c>
      <c r="G53" s="10">
        <f t="shared" si="1"/>
        <v>3631.68</v>
      </c>
      <c r="H53" s="6"/>
    </row>
    <row r="54" spans="1:8" ht="18" customHeight="1">
      <c r="A54" s="8">
        <v>49</v>
      </c>
      <c r="B54" s="8" t="s">
        <v>138</v>
      </c>
      <c r="C54" s="9" t="s">
        <v>139</v>
      </c>
      <c r="D54" s="8" t="s">
        <v>20</v>
      </c>
      <c r="E54" s="8">
        <v>8</v>
      </c>
      <c r="F54" s="8">
        <v>319.13</v>
      </c>
      <c r="G54" s="10">
        <f t="shared" si="1"/>
        <v>2553.04</v>
      </c>
      <c r="H54" s="6"/>
    </row>
    <row r="55" spans="1:8" ht="54" customHeight="1">
      <c r="A55" s="8">
        <v>50</v>
      </c>
      <c r="B55" s="8" t="s">
        <v>140</v>
      </c>
      <c r="C55" s="9" t="s">
        <v>141</v>
      </c>
      <c r="D55" s="8" t="s">
        <v>41</v>
      </c>
      <c r="E55" s="8">
        <v>2.08</v>
      </c>
      <c r="F55" s="8">
        <v>722.56</v>
      </c>
      <c r="G55" s="10">
        <f t="shared" si="1"/>
        <v>1502.9248</v>
      </c>
      <c r="H55" s="6"/>
    </row>
    <row r="56" spans="1:8" ht="50.1" customHeight="1">
      <c r="A56" s="8">
        <v>51</v>
      </c>
      <c r="B56" s="8" t="s">
        <v>142</v>
      </c>
      <c r="C56" s="9" t="s">
        <v>143</v>
      </c>
      <c r="D56" s="8" t="s">
        <v>41</v>
      </c>
      <c r="E56" s="8">
        <v>5.2</v>
      </c>
      <c r="F56" s="8">
        <v>771.16</v>
      </c>
      <c r="G56" s="10">
        <f t="shared" si="1"/>
        <v>4010.0320000000002</v>
      </c>
      <c r="H56" s="6"/>
    </row>
    <row r="57" spans="1:8" ht="28.5" customHeight="1">
      <c r="A57" s="8">
        <v>52</v>
      </c>
      <c r="B57" s="8" t="s">
        <v>144</v>
      </c>
      <c r="C57" s="9" t="s">
        <v>145</v>
      </c>
      <c r="D57" s="8" t="s">
        <v>146</v>
      </c>
      <c r="E57" s="8">
        <v>0.876</v>
      </c>
      <c r="F57" s="8">
        <v>7311.5</v>
      </c>
      <c r="G57" s="10">
        <f t="shared" si="1"/>
        <v>6404.8739999999998</v>
      </c>
      <c r="H57" s="6"/>
    </row>
    <row r="58" spans="1:8" ht="41.25" customHeight="1">
      <c r="A58" s="8">
        <v>53</v>
      </c>
      <c r="B58" s="8" t="s">
        <v>147</v>
      </c>
      <c r="C58" s="9" t="s">
        <v>148</v>
      </c>
      <c r="D58" s="8" t="s">
        <v>146</v>
      </c>
      <c r="E58" s="8">
        <v>0.94899999999999995</v>
      </c>
      <c r="F58" s="8">
        <v>10768.18</v>
      </c>
      <c r="G58" s="10">
        <f t="shared" si="1"/>
        <v>10219.00282</v>
      </c>
      <c r="H58" s="6"/>
    </row>
    <row r="59" spans="1:8" ht="18" customHeight="1">
      <c r="A59" s="8">
        <v>54</v>
      </c>
      <c r="B59" s="8" t="s">
        <v>149</v>
      </c>
      <c r="C59" s="9" t="s">
        <v>150</v>
      </c>
      <c r="D59" s="8" t="s">
        <v>20</v>
      </c>
      <c r="E59" s="8">
        <v>38.5</v>
      </c>
      <c r="F59" s="8">
        <v>104.44</v>
      </c>
      <c r="G59" s="10">
        <f t="shared" si="1"/>
        <v>4020.94</v>
      </c>
      <c r="H59" s="6"/>
    </row>
    <row r="60" spans="1:8" ht="54" customHeight="1">
      <c r="A60" s="8">
        <v>55</v>
      </c>
      <c r="B60" s="8" t="s">
        <v>151</v>
      </c>
      <c r="C60" s="9" t="s">
        <v>152</v>
      </c>
      <c r="D60" s="8" t="s">
        <v>41</v>
      </c>
      <c r="E60" s="8">
        <v>11.2</v>
      </c>
      <c r="F60" s="8">
        <v>67.540000000000006</v>
      </c>
      <c r="G60" s="10">
        <f t="shared" si="1"/>
        <v>756.44799999999998</v>
      </c>
      <c r="H60" s="6"/>
    </row>
    <row r="61" spans="1:8" ht="79.5" customHeight="1">
      <c r="A61" s="8">
        <v>56</v>
      </c>
      <c r="B61" s="8" t="s">
        <v>153</v>
      </c>
      <c r="C61" s="9" t="s">
        <v>154</v>
      </c>
      <c r="D61" s="8" t="s">
        <v>41</v>
      </c>
      <c r="E61" s="8">
        <v>11.2</v>
      </c>
      <c r="F61" s="8">
        <v>22.56</v>
      </c>
      <c r="G61" s="10">
        <f t="shared" si="1"/>
        <v>252.672</v>
      </c>
      <c r="H61" s="6"/>
    </row>
    <row r="62" spans="1:8" ht="32.1" customHeight="1">
      <c r="A62" s="45" t="s">
        <v>9</v>
      </c>
      <c r="B62" s="46"/>
      <c r="C62" s="47"/>
      <c r="D62" s="8"/>
      <c r="E62" s="8"/>
      <c r="F62" s="10"/>
      <c r="G62" s="11">
        <f>SUM(G5:G61)</f>
        <v>407834.84502000001</v>
      </c>
      <c r="H62" s="6"/>
    </row>
  </sheetData>
  <mergeCells count="5">
    <mergeCell ref="A1:H1"/>
    <mergeCell ref="A3:H3"/>
    <mergeCell ref="A4:H4"/>
    <mergeCell ref="A12:H12"/>
    <mergeCell ref="A62:C62"/>
  </mergeCells>
  <phoneticPr fontId="12" type="noConversion"/>
  <printOptions horizontalCentered="1"/>
  <pageMargins left="0.35763888888888901" right="0.35763888888888901" top="0.60624999999999996" bottom="0.60624999999999996" header="0.5" footer="0.5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11</vt:i4>
      </vt:variant>
    </vt:vector>
  </HeadingPairs>
  <TitlesOfParts>
    <vt:vector size="23" baseType="lpstr">
      <vt:lpstr>汇总表</vt:lpstr>
      <vt:lpstr>红田学校</vt:lpstr>
      <vt:lpstr>十月田学校</vt:lpstr>
      <vt:lpstr>乌烈镇学校</vt:lpstr>
      <vt:lpstr>霸王岭学校</vt:lpstr>
      <vt:lpstr>王下乡中心学校</vt:lpstr>
      <vt:lpstr>七叉中心学校</vt:lpstr>
      <vt:lpstr>红林学校</vt:lpstr>
      <vt:lpstr>石碌镇学校</vt:lpstr>
      <vt:lpstr>民族中学</vt:lpstr>
      <vt:lpstr>叉河中心学校</vt:lpstr>
      <vt:lpstr>思源实验学校</vt:lpstr>
      <vt:lpstr>霸王岭学校!Print_Titles</vt:lpstr>
      <vt:lpstr>叉河中心学校!Print_Titles</vt:lpstr>
      <vt:lpstr>红林学校!Print_Titles</vt:lpstr>
      <vt:lpstr>红田学校!Print_Titles</vt:lpstr>
      <vt:lpstr>民族中学!Print_Titles</vt:lpstr>
      <vt:lpstr>七叉中心学校!Print_Titles</vt:lpstr>
      <vt:lpstr>十月田学校!Print_Titles</vt:lpstr>
      <vt:lpstr>石碌镇学校!Print_Titles</vt:lpstr>
      <vt:lpstr>思源实验学校!Print_Titles</vt:lpstr>
      <vt:lpstr>王下乡中心学校!Print_Titles</vt:lpstr>
      <vt:lpstr>乌烈镇学校!Print_Titles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2025-06-13T11:13:00Z</dcterms:created>
  <dcterms:modified xsi:type="dcterms:W3CDTF">2025-06-26T13:56:31Z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C75009342C70469D972CD6EFBF664396_12</vt:lpwstr>
  </property>
  <property fmtid="{D5CDD505-2E9C-101B-9397-08002B2CF9AE}" pid="3" name="KSOProductBuildVer">
    <vt:lpwstr>2052-12.1.0.21541</vt:lpwstr>
  </property>
</Properties>
</file>