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盖板涵" sheetId="1" r:id="rId1"/>
    <sheet name="圆管涵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<sst xmlns="http://schemas.openxmlformats.org/spreadsheetml/2006/main" count="274" uniqueCount="124">
  <si>
    <t>盖板涵工程数量表</t>
  </si>
  <si>
    <t>定安县南丽湖北片区休闲慢道工程（一期）项目-A线</t>
  </si>
  <si>
    <t>第 1 页  共 1 页</t>
  </si>
  <si>
    <t>序号</t>
  </si>
  <si>
    <t>中心桩号</t>
  </si>
  <si>
    <t>与路中线法向线法向交角（度）</t>
  </si>
  <si>
    <t>孔数及孔径(孔-m)</t>
  </si>
  <si>
    <t>结构类型</t>
  </si>
  <si>
    <t>涵长（米）</t>
  </si>
  <si>
    <t>进口</t>
  </si>
  <si>
    <t>出口</t>
  </si>
  <si>
    <t>盖板</t>
  </si>
  <si>
    <t>台帽</t>
  </si>
  <si>
    <t>洞身</t>
  </si>
  <si>
    <t>基础</t>
  </si>
  <si>
    <t>洞口</t>
  </si>
  <si>
    <t>洞身接合部</t>
  </si>
  <si>
    <t>台背回填</t>
  </si>
  <si>
    <t>HRB335钢筋</t>
  </si>
  <si>
    <t>R235钢筋</t>
  </si>
  <si>
    <t>涵台帽</t>
  </si>
  <si>
    <t>台身</t>
  </si>
  <si>
    <t>帽石</t>
  </si>
  <si>
    <t>盖板涵基础</t>
  </si>
  <si>
    <t>挖土方</t>
  </si>
  <si>
    <t>八字翼墙基础</t>
  </si>
  <si>
    <t>八字墙截水墙</t>
  </si>
  <si>
    <t>八字墙砂浆抹面</t>
  </si>
  <si>
    <t>八字墙身</t>
  </si>
  <si>
    <t>八字墙铺砌</t>
  </si>
  <si>
    <t>一字墙身</t>
  </si>
  <si>
    <t>一字墙基础</t>
  </si>
  <si>
    <t>填土方</t>
  </si>
  <si>
    <t>φ20</t>
  </si>
  <si>
    <t>φ12</t>
  </si>
  <si>
    <t>φ8</t>
  </si>
  <si>
    <t>C30砼</t>
  </si>
  <si>
    <t>C25砼</t>
  </si>
  <si>
    <t>M7.5浆砌MU30片石</t>
  </si>
  <si>
    <t>M7.5砂浆</t>
  </si>
  <si>
    <t>C15片石砼</t>
  </si>
  <si>
    <t>KG</t>
  </si>
  <si>
    <t>立方米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</si>
  <si>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</si>
  <si>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</si>
  <si>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</si>
  <si>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</si>
  <si>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</si>
  <si>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</si>
  <si>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</si>
  <si>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</si>
  <si>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</si>
  <si>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</si>
  <si>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</si>
  <si>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</si>
  <si>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</si>
  <si>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</si>
  <si>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</si>
  <si>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</si>
  <si>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</si>
  <si>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</si>
  <si>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</si>
  <si>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</si>
  <si>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</si>
  <si>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</si>
  <si>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</si>
  <si>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</si>
  <si>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</si>
  <si>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</si>
  <si>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K3+240.00</t>
  </si>
  <si>
    <t>90.00</t>
  </si>
  <si>
    <t xml:space="preserve">1 - 2.40  x 1.50 </t>
  </si>
  <si>
    <t>盖板涵</t>
  </si>
  <si>
    <t>4.00</t>
  </si>
  <si>
    <t>八字翼墙</t>
  </si>
  <si>
    <t>252</t>
  </si>
  <si>
    <t>87.7</t>
  </si>
  <si>
    <t>70.4</t>
  </si>
  <si>
    <t>88.3</t>
  </si>
  <si>
    <t>2.8</t>
  </si>
  <si>
    <t>6.2</t>
  </si>
  <si>
    <t>0.7</t>
  </si>
  <si>
    <t>10.6</t>
  </si>
  <si>
    <t>8.5</t>
  </si>
  <si>
    <t>4.2</t>
  </si>
  <si>
    <t>27.3</t>
  </si>
  <si>
    <t>11.7</t>
  </si>
  <si>
    <t>6.3</t>
  </si>
  <si>
    <t>9.8</t>
  </si>
  <si>
    <t>1.7</t>
  </si>
  <si>
    <t>K7+200.00</t>
  </si>
  <si>
    <t>8.6</t>
  </si>
  <si>
    <t>27.7</t>
  </si>
  <si>
    <t>11.9</t>
  </si>
  <si>
    <t>6.4</t>
  </si>
  <si>
    <t>小计</t>
  </si>
  <si>
    <t>504</t>
  </si>
  <si>
    <t>175</t>
  </si>
  <si>
    <t>141</t>
  </si>
  <si>
    <t>177</t>
  </si>
  <si>
    <t>55</t>
  </si>
  <si>
    <t>累计</t>
  </si>
  <si>
    <t>编制：</t>
  </si>
  <si>
    <t>复核：</t>
  </si>
  <si>
    <t>A-DL-25</t>
  </si>
  <si>
    <t>圆管涵工程数量表</t>
  </si>
  <si>
    <t>管节</t>
  </si>
  <si>
    <t>HRB400钢筋</t>
  </si>
  <si>
    <t>HPB300钢筋</t>
  </si>
  <si>
    <t>管形基础垫层</t>
  </si>
  <si>
    <t>沉砂池垫层</t>
  </si>
  <si>
    <t>管壁</t>
  </si>
  <si>
    <t>沉砂池</t>
  </si>
  <si>
    <t>φ10</t>
  </si>
  <si>
    <t>砂砾石</t>
  </si>
  <si>
    <t>C15砼</t>
  </si>
  <si>
    <t>M7.5砖墙</t>
  </si>
  <si>
    <t>M10砂浆</t>
  </si>
  <si>
    <t>道路K4+110</t>
  </si>
  <si>
    <t>1x0.5</t>
  </si>
  <si>
    <t>圆管涵</t>
  </si>
  <si>
    <t>道路K8+127</t>
  </si>
  <si>
    <t>1x1.0</t>
  </si>
  <si>
    <t>S4-3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</si>
</sst>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0\+000.000"/>
    <numFmt numFmtId="177" formatCode="0_ "/>
    <numFmt numFmtId="178" formatCode="0.00_ "/>
    <numFmt numFmtId="179" formatCode="0.0_ "/>
  </numFmts>
  <fonts count="26"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sz val="10"/>
      <name val="楷体_GB2312"/>
      <charset val="134"/>
    </font>
    <font>
      <b/>
      <sz val="1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 applyProtection="1">
      <alignment horizontal="center" vertical="center" wrapText="1"/>
    </xf>
    <xf numFmtId="178" fontId="3" fillId="0" borderId="5" xfId="0" applyNumberFormat="1" applyFont="1" applyFill="1" applyBorder="1" applyAlignment="1" applyProtection="1">
      <alignment horizontal="center" vertical="center" wrapText="1"/>
    </xf>
    <xf numFmtId="179" fontId="3" fillId="0" borderId="5" xfId="0" applyNumberFormat="1" applyFont="1" applyFill="1" applyBorder="1" applyAlignment="1" applyProtection="1">
      <alignment horizontal="center" vertical="center"/>
    </xf>
    <xf numFmtId="177" fontId="3" fillId="0" borderId="5" xfId="0" applyNumberFormat="1" applyFont="1" applyFill="1" applyBorder="1" applyAlignment="1" applyProtection="1">
      <alignment horizontal="left"/>
    </xf>
    <xf numFmtId="178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3" fillId="0" borderId="5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 quotePrefix="1">
      <alignment horizontal="center" vertical="center" wrapText="1"/>
    </xf>
    <xf numFmtId="0" fontId="3" fillId="0" borderId="5" xfId="0" applyNumberFormat="1" applyFont="1" applyFill="1" applyBorder="1" applyAlignment="1" applyProtection="1" quotePrefix="1">
      <alignment horizontal="center" vertical="center"/>
    </xf>
    <xf numFmtId="177" fontId="3" fillId="0" borderId="5" xfId="0" applyNumberFormat="1" applyFont="1" applyFill="1" applyBorder="1" applyAlignment="1" applyProtection="1" quotePrefix="1">
      <alignment horizontal="center" vertical="center" wrapText="1"/>
    </xf>
    <xf numFmtId="178" fontId="3" fillId="0" borderId="5" xfId="0" applyNumberFormat="1" applyFont="1" applyFill="1" applyBorder="1" applyAlignment="1" applyProtection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600075</xdr:colOff>
      <xdr:row>25</xdr:row>
      <xdr:rowOff>28575</xdr:rowOff>
    </xdr:from>
    <xdr:to>
      <xdr:col>2</xdr:col>
      <xdr:colOff>276225</xdr:colOff>
      <xdr:row>25</xdr:row>
      <xdr:rowOff>266700</xdr:rowOff>
    </xdr:to>
    <xdr:pic>
      <xdr:nvPicPr>
        <xdr:cNvPr id="2049" name="Picture 1" descr="总图-Model"/>
        <xdr:cNvPicPr>
          <a:picLocks noChangeAspect="1" noChangeArrowheads="1"/>
        </xdr:cNvPicPr>
      </xdr:nvPicPr>
      <xdr:blipFill>
        <a:blip r:embed="rId1" cstate="print"/>
        <a:srcRect l="5234" t="24374" r="1563" b="22813"/>
        <a:stretch>
          <a:fillRect/>
        </a:stretch>
      </xdr:blipFill>
      <xdr:spPr>
        <a:xfrm>
          <a:off x="885825" y="8058150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457200</xdr:colOff>
      <xdr:row>25</xdr:row>
      <xdr:rowOff>19050</xdr:rowOff>
    </xdr:from>
    <xdr:to>
      <xdr:col>10</xdr:col>
      <xdr:colOff>342900</xdr:colOff>
      <xdr:row>25</xdr:row>
      <xdr:rowOff>276225</xdr:rowOff>
    </xdr:to>
    <xdr:pic>
      <xdr:nvPicPr>
        <xdr:cNvPr id="2050" name="图片 3" descr="001.JPG"/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581650" y="8048625"/>
          <a:ext cx="3810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9"/>
  <sheetViews>
    <sheetView showGridLines="0" workbookViewId="0">
      <selection activeCell="H13" sqref="H13"/>
    </sheetView>
  </sheetViews>
  <sheetFormatPr defaultColWidth="9" defaultRowHeight="12.75" customHeight="1"/>
  <cols>
    <col min="1" max="1" width="3.75" style="1" customWidth="1"/>
    <col min="2" max="2" width="8.625" style="1" customWidth="1"/>
    <col min="3" max="3" width="5.25" style="1" customWidth="1"/>
    <col min="4" max="4" width="12.625" style="1" customWidth="1"/>
    <col min="5" max="5" width="8.625" style="1" customWidth="1"/>
    <col min="6" max="6" width="6.625" style="1" customWidth="1"/>
    <col min="7" max="8" width="7.625" style="1" customWidth="1"/>
    <col min="9" max="23" width="6.5" style="1" customWidth="1"/>
    <col min="24" max="25" width="6.625" style="1" customWidth="1"/>
    <col min="26" max="26" width="6.5" style="1" customWidth="1"/>
    <col min="27" max="28" width="12.25" style="1" customWidth="1"/>
    <col min="29" max="16384" width="9" style="1"/>
  </cols>
  <sheetData>
    <row r="1" ht="24" customHeight="1" spans="1:16">
      <c r="A1" s="5"/>
      <c r="F1" s="5"/>
      <c r="J1" s="22" t="s">
        <v>0</v>
      </c>
      <c r="K1" s="22"/>
      <c r="L1" s="22"/>
      <c r="M1" s="22"/>
      <c r="N1" s="22"/>
      <c r="O1" s="22"/>
      <c r="P1" s="22"/>
    </row>
    <row r="2" ht="23.25" customHeight="1" spans="1:28">
      <c r="A2" s="4" t="s">
        <v>1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23" t="s">
        <v>2</v>
      </c>
      <c r="V2" s="23"/>
      <c r="W2" s="23"/>
      <c r="X2" s="5"/>
      <c r="Y2" s="5"/>
      <c r="AA2" s="5"/>
      <c r="AB2" s="5"/>
    </row>
    <row r="3" ht="23.25" customHeight="1" spans="1:28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17" t="s">
        <v>11</v>
      </c>
      <c r="J3" s="19"/>
      <c r="K3" s="18"/>
      <c r="L3" s="9" t="s">
        <v>12</v>
      </c>
      <c r="M3" s="17" t="s">
        <v>13</v>
      </c>
      <c r="N3" s="19"/>
      <c r="O3" s="19"/>
      <c r="P3" s="18"/>
      <c r="Q3" s="17" t="s">
        <v>14</v>
      </c>
      <c r="R3" s="19"/>
      <c r="S3" s="19"/>
      <c r="T3" s="18"/>
      <c r="U3" s="17" t="s">
        <v>15</v>
      </c>
      <c r="V3" s="19"/>
      <c r="W3" s="18"/>
      <c r="X3" s="9" t="s">
        <v>16</v>
      </c>
      <c r="Y3" s="9"/>
      <c r="Z3" s="9" t="s">
        <v>17</v>
      </c>
      <c r="AA3" s="20"/>
      <c r="AB3" s="20"/>
    </row>
    <row r="4" ht="59.25" customHeight="1" spans="1:28">
      <c r="A4" s="7"/>
      <c r="B4" s="7"/>
      <c r="C4" s="7"/>
      <c r="D4" s="7"/>
      <c r="E4" s="7"/>
      <c r="F4" s="7"/>
      <c r="G4" s="7"/>
      <c r="H4" s="7"/>
      <c r="I4" s="17" t="s">
        <v>18</v>
      </c>
      <c r="J4" s="18"/>
      <c r="K4" s="9" t="s">
        <v>19</v>
      </c>
      <c r="L4" s="9" t="s">
        <v>19</v>
      </c>
      <c r="M4" s="9" t="s">
        <v>11</v>
      </c>
      <c r="N4" s="9" t="s">
        <v>20</v>
      </c>
      <c r="O4" s="9" t="s">
        <v>21</v>
      </c>
      <c r="P4" s="9" t="s">
        <v>22</v>
      </c>
      <c r="Q4" s="9" t="s">
        <v>23</v>
      </c>
      <c r="R4" s="9" t="s">
        <v>24</v>
      </c>
      <c r="S4" s="9" t="s">
        <v>25</v>
      </c>
      <c r="T4" s="9" t="s">
        <v>26</v>
      </c>
      <c r="U4" s="9" t="s">
        <v>27</v>
      </c>
      <c r="V4" s="9" t="s">
        <v>28</v>
      </c>
      <c r="W4" s="9" t="s">
        <v>29</v>
      </c>
      <c r="X4" s="9" t="s">
        <v>30</v>
      </c>
      <c r="Y4" s="9" t="s">
        <v>31</v>
      </c>
      <c r="Z4" s="9" t="s">
        <v>32</v>
      </c>
      <c r="AA4" s="20"/>
      <c r="AB4" s="20"/>
    </row>
    <row r="5" ht="37.5" customHeight="1" spans="1:28">
      <c r="A5" s="7"/>
      <c r="B5" s="7"/>
      <c r="C5" s="7"/>
      <c r="D5" s="7"/>
      <c r="E5" s="7"/>
      <c r="F5" s="7"/>
      <c r="G5" s="7"/>
      <c r="H5" s="7"/>
      <c r="I5" s="9" t="s">
        <v>33</v>
      </c>
      <c r="J5" s="9" t="s">
        <v>34</v>
      </c>
      <c r="K5" s="9" t="s">
        <v>35</v>
      </c>
      <c r="L5" s="9" t="s">
        <v>35</v>
      </c>
      <c r="M5" s="9" t="s">
        <v>36</v>
      </c>
      <c r="N5" s="9" t="s">
        <v>37</v>
      </c>
      <c r="O5" s="9" t="s">
        <v>37</v>
      </c>
      <c r="P5" s="9" t="s">
        <v>37</v>
      </c>
      <c r="Q5" s="9" t="s">
        <v>38</v>
      </c>
      <c r="R5" s="9" t="s">
        <v>24</v>
      </c>
      <c r="S5" s="9" t="s">
        <v>38</v>
      </c>
      <c r="T5" s="9" t="s">
        <v>38</v>
      </c>
      <c r="U5" s="9" t="s">
        <v>39</v>
      </c>
      <c r="V5" s="9" t="s">
        <v>38</v>
      </c>
      <c r="W5" s="9" t="s">
        <v>38</v>
      </c>
      <c r="X5" s="9" t="s">
        <v>40</v>
      </c>
      <c r="Y5" s="9" t="s">
        <v>40</v>
      </c>
      <c r="Z5" s="9" t="s">
        <v>32</v>
      </c>
      <c r="AA5" s="20"/>
      <c r="AB5" s="20"/>
    </row>
    <row r="6" ht="23.25" customHeight="1" spans="1:28">
      <c r="A6" s="8"/>
      <c r="B6" s="8"/>
      <c r="C6" s="8"/>
      <c r="D6" s="8"/>
      <c r="E6" s="8"/>
      <c r="F6" s="8"/>
      <c r="G6" s="8"/>
      <c r="H6" s="8"/>
      <c r="I6" s="17" t="s">
        <v>41</v>
      </c>
      <c r="J6" s="19"/>
      <c r="K6" s="19"/>
      <c r="L6" s="18"/>
      <c r="M6" s="17" t="s">
        <v>42</v>
      </c>
      <c r="N6" s="19"/>
      <c r="O6" s="19"/>
      <c r="P6" s="19"/>
      <c r="Q6" s="19"/>
      <c r="R6" s="19"/>
      <c r="S6" s="19"/>
      <c r="T6" s="19"/>
      <c r="U6" s="19"/>
      <c r="V6" s="19"/>
      <c r="W6" s="18"/>
      <c r="X6" s="17" t="s">
        <v>42</v>
      </c>
      <c r="Y6" s="18"/>
      <c r="Z6" s="9" t="s">
        <v>42</v>
      </c>
      <c r="AA6" s="20"/>
      <c r="AB6" s="20"/>
    </row>
    <row r="7" ht="23.25" customHeight="1" spans="1:26">
      <c r="A7" s="25" t="s">
        <v>43</v>
      </c>
      <c r="B7" s="25" t="s">
        <v>44</v>
      </c>
      <c r="C7" s="25" t="s">
        <v>45</v>
      </c>
      <c r="D7" s="25" t="s">
        <v>46</v>
      </c>
      <c r="E7" s="25" t="s">
        <v>47</v>
      </c>
      <c r="F7" s="25" t="s">
        <v>48</v>
      </c>
      <c r="G7" s="25" t="s">
        <v>49</v>
      </c>
      <c r="H7" s="25" t="s">
        <v>50</v>
      </c>
      <c r="I7" s="25" t="s">
        <v>51</v>
      </c>
      <c r="J7" s="25" t="s">
        <v>52</v>
      </c>
      <c r="K7" s="25" t="s">
        <v>53</v>
      </c>
      <c r="L7" s="25" t="s">
        <v>54</v>
      </c>
      <c r="M7" s="25" t="s">
        <v>55</v>
      </c>
      <c r="N7" s="25" t="s">
        <v>56</v>
      </c>
      <c r="O7" s="25" t="s">
        <v>57</v>
      </c>
      <c r="P7" s="25" t="s">
        <v>58</v>
      </c>
      <c r="Q7" s="25" t="s">
        <v>59</v>
      </c>
      <c r="R7" s="25" t="s">
        <v>60</v>
      </c>
      <c r="S7" s="25" t="s">
        <v>61</v>
      </c>
      <c r="T7" s="25" t="s">
        <v>62</v>
      </c>
      <c r="U7" s="25" t="s">
        <v>63</v>
      </c>
      <c r="V7" s="25" t="s">
        <v>64</v>
      </c>
      <c r="W7" s="25" t="s">
        <v>65</v>
      </c>
      <c r="X7" s="25" t="s">
        <v>66</v>
      </c>
      <c r="Y7" s="25" t="s">
        <v>67</v>
      </c>
      <c r="Z7" s="25" t="s">
        <v>68</v>
      </c>
    </row>
    <row r="8" ht="23.25" customHeight="1" spans="1:26">
      <c r="A8" s="25" t="s">
        <v>43</v>
      </c>
      <c r="B8" s="25" t="s">
        <v>69</v>
      </c>
      <c r="C8" s="25" t="s">
        <v>70</v>
      </c>
      <c r="D8" s="25" t="s">
        <v>71</v>
      </c>
      <c r="E8" s="25" t="s">
        <v>72</v>
      </c>
      <c r="F8" s="26" t="s">
        <v>73</v>
      </c>
      <c r="G8" s="25" t="s">
        <v>74</v>
      </c>
      <c r="H8" s="25" t="s">
        <v>74</v>
      </c>
      <c r="I8" s="25" t="s">
        <v>75</v>
      </c>
      <c r="J8" s="25" t="s">
        <v>76</v>
      </c>
      <c r="K8" s="25" t="s">
        <v>77</v>
      </c>
      <c r="L8" s="25" t="s">
        <v>78</v>
      </c>
      <c r="M8" s="25" t="s">
        <v>79</v>
      </c>
      <c r="N8" s="25" t="s">
        <v>45</v>
      </c>
      <c r="O8" s="25" t="s">
        <v>80</v>
      </c>
      <c r="P8" s="25" t="s">
        <v>81</v>
      </c>
      <c r="Q8" s="25" t="s">
        <v>82</v>
      </c>
      <c r="R8" s="9">
        <v>25</v>
      </c>
      <c r="S8" s="25" t="s">
        <v>83</v>
      </c>
      <c r="T8" s="25" t="s">
        <v>84</v>
      </c>
      <c r="U8" s="25" t="s">
        <v>85</v>
      </c>
      <c r="V8" s="25" t="s">
        <v>86</v>
      </c>
      <c r="W8" s="25" t="s">
        <v>87</v>
      </c>
      <c r="X8" s="25" t="s">
        <v>88</v>
      </c>
      <c r="Y8" s="25" t="s">
        <v>89</v>
      </c>
      <c r="Z8" s="9">
        <v>92</v>
      </c>
    </row>
    <row r="9" ht="23.25" customHeight="1" spans="1:26">
      <c r="A9" s="25" t="s">
        <v>44</v>
      </c>
      <c r="B9" s="25" t="s">
        <v>90</v>
      </c>
      <c r="C9" s="25" t="s">
        <v>70</v>
      </c>
      <c r="D9" s="25" t="s">
        <v>71</v>
      </c>
      <c r="E9" s="25" t="s">
        <v>72</v>
      </c>
      <c r="F9" s="26" t="s">
        <v>73</v>
      </c>
      <c r="G9" s="25" t="s">
        <v>74</v>
      </c>
      <c r="H9" s="25" t="s">
        <v>74</v>
      </c>
      <c r="I9" s="25" t="s">
        <v>75</v>
      </c>
      <c r="J9" s="25" t="s">
        <v>76</v>
      </c>
      <c r="K9" s="25" t="s">
        <v>77</v>
      </c>
      <c r="L9" s="25" t="s">
        <v>78</v>
      </c>
      <c r="M9" s="25" t="s">
        <v>79</v>
      </c>
      <c r="N9" s="25" t="s">
        <v>45</v>
      </c>
      <c r="O9" s="25" t="s">
        <v>80</v>
      </c>
      <c r="P9" s="25" t="s">
        <v>81</v>
      </c>
      <c r="Q9" s="25" t="s">
        <v>82</v>
      </c>
      <c r="R9" s="9">
        <v>32</v>
      </c>
      <c r="S9" s="25" t="s">
        <v>91</v>
      </c>
      <c r="T9" s="25" t="s">
        <v>84</v>
      </c>
      <c r="U9" s="25" t="s">
        <v>92</v>
      </c>
      <c r="V9" s="25" t="s">
        <v>93</v>
      </c>
      <c r="W9" s="25" t="s">
        <v>94</v>
      </c>
      <c r="X9" s="25" t="s">
        <v>52</v>
      </c>
      <c r="Y9" s="25" t="s">
        <v>89</v>
      </c>
      <c r="Z9" s="9">
        <v>96</v>
      </c>
    </row>
    <row r="10" ht="23.25" customHeight="1" spans="1:26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ht="23.25" customHeight="1" spans="1:26">
      <c r="A11" s="21"/>
      <c r="B11" s="21"/>
      <c r="C11" s="21"/>
      <c r="D11" s="21"/>
      <c r="E11" s="21"/>
      <c r="F11" s="21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ht="23.25" customHeight="1" spans="1:26">
      <c r="A12" s="21"/>
      <c r="B12" s="21"/>
      <c r="C12" s="21"/>
      <c r="D12" s="21"/>
      <c r="E12" s="21"/>
      <c r="F12" s="21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ht="23.25" customHeight="1" spans="1:26">
      <c r="A13" s="21"/>
      <c r="B13" s="21"/>
      <c r="C13" s="21"/>
      <c r="D13" s="21"/>
      <c r="E13" s="21"/>
      <c r="F13" s="21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ht="23.25" customHeight="1" spans="1:26">
      <c r="A14" s="21"/>
      <c r="B14" s="21"/>
      <c r="C14" s="21"/>
      <c r="D14" s="21"/>
      <c r="E14" s="21"/>
      <c r="F14" s="21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ht="23.25" customHeight="1" spans="1:26">
      <c r="A15" s="9"/>
      <c r="B15" s="9"/>
      <c r="C15" s="9"/>
      <c r="D15" s="9"/>
      <c r="E15" s="9"/>
      <c r="F15" s="10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ht="23.25" customHeight="1" spans="1:26">
      <c r="A16" s="9"/>
      <c r="B16" s="9"/>
      <c r="C16" s="9"/>
      <c r="D16" s="9"/>
      <c r="E16" s="9"/>
      <c r="F16" s="10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ht="23.25" customHeight="1" spans="1:26">
      <c r="A17" s="9"/>
      <c r="B17" s="9"/>
      <c r="C17" s="9"/>
      <c r="D17" s="9"/>
      <c r="E17" s="9"/>
      <c r="F17" s="10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ht="23.25" customHeight="1" spans="1:26">
      <c r="A18" s="9"/>
      <c r="B18" s="9"/>
      <c r="C18" s="9"/>
      <c r="D18" s="9"/>
      <c r="E18" s="9"/>
      <c r="F18" s="10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ht="23.25" customHeight="1" spans="1:26">
      <c r="A19" s="9"/>
      <c r="B19" s="9"/>
      <c r="C19" s="9"/>
      <c r="D19" s="9"/>
      <c r="E19" s="9"/>
      <c r="F19" s="10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ht="23.25" customHeight="1" spans="1:26">
      <c r="A20" s="9"/>
      <c r="B20" s="9"/>
      <c r="C20" s="9"/>
      <c r="D20" s="9"/>
      <c r="E20" s="9"/>
      <c r="F20" s="10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23.25" customHeight="1" spans="1:26">
      <c r="A21" s="9"/>
      <c r="B21" s="9"/>
      <c r="C21" s="9"/>
      <c r="D21" s="9"/>
      <c r="E21" s="9"/>
      <c r="F21" s="10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ht="23.25" customHeight="1" spans="1:26">
      <c r="A22" s="9"/>
      <c r="B22" s="9"/>
      <c r="C22" s="9"/>
      <c r="D22" s="9"/>
      <c r="E22" s="9"/>
      <c r="F22" s="10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ht="23.25" customHeight="1" spans="1:26">
      <c r="A23" s="9"/>
      <c r="B23" s="9"/>
      <c r="C23" s="9"/>
      <c r="D23" s="9"/>
      <c r="E23" s="9"/>
      <c r="F23" s="10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ht="23.25" customHeight="1" spans="1:26">
      <c r="A24" s="9" t="s">
        <v>95</v>
      </c>
      <c r="B24" s="9"/>
      <c r="C24" s="9"/>
      <c r="D24" s="9"/>
      <c r="E24" s="9"/>
      <c r="F24" s="26" t="s">
        <v>50</v>
      </c>
      <c r="G24" s="9"/>
      <c r="H24" s="9"/>
      <c r="I24" s="25" t="s">
        <v>96</v>
      </c>
      <c r="J24" s="25" t="s">
        <v>97</v>
      </c>
      <c r="K24" s="25" t="s">
        <v>98</v>
      </c>
      <c r="L24" s="25" t="s">
        <v>99</v>
      </c>
      <c r="M24" s="25" t="s">
        <v>48</v>
      </c>
      <c r="N24" s="25" t="s">
        <v>48</v>
      </c>
      <c r="O24" s="25" t="s">
        <v>54</v>
      </c>
      <c r="P24" s="25" t="s">
        <v>43</v>
      </c>
      <c r="Q24" s="25" t="s">
        <v>63</v>
      </c>
      <c r="R24" s="9">
        <v>57</v>
      </c>
      <c r="S24" s="25" t="s">
        <v>59</v>
      </c>
      <c r="T24" s="25" t="s">
        <v>50</v>
      </c>
      <c r="U24" s="25" t="s">
        <v>100</v>
      </c>
      <c r="V24" s="25" t="s">
        <v>66</v>
      </c>
      <c r="W24" s="25" t="s">
        <v>55</v>
      </c>
      <c r="X24" s="25" t="s">
        <v>62</v>
      </c>
      <c r="Y24" s="25" t="s">
        <v>45</v>
      </c>
      <c r="Z24" s="9">
        <f>SUM(Z8:Z23)</f>
        <v>188</v>
      </c>
    </row>
    <row r="25" ht="23.25" customHeight="1" spans="1:26">
      <c r="A25" s="9" t="s">
        <v>101</v>
      </c>
      <c r="B25" s="9"/>
      <c r="C25" s="9"/>
      <c r="D25" s="9"/>
      <c r="E25" s="9"/>
      <c r="F25" s="26" t="s">
        <v>50</v>
      </c>
      <c r="G25" s="9"/>
      <c r="H25" s="9"/>
      <c r="I25" s="25" t="s">
        <v>96</v>
      </c>
      <c r="J25" s="25" t="s">
        <v>97</v>
      </c>
      <c r="K25" s="25" t="s">
        <v>98</v>
      </c>
      <c r="L25" s="25" t="s">
        <v>99</v>
      </c>
      <c r="M25" s="25" t="s">
        <v>48</v>
      </c>
      <c r="N25" s="25" t="s">
        <v>48</v>
      </c>
      <c r="O25" s="25" t="s">
        <v>54</v>
      </c>
      <c r="P25" s="25" t="s">
        <v>43</v>
      </c>
      <c r="Q25" s="25" t="s">
        <v>63</v>
      </c>
      <c r="R25" s="9">
        <v>57</v>
      </c>
      <c r="S25" s="25" t="s">
        <v>59</v>
      </c>
      <c r="T25" s="25" t="s">
        <v>50</v>
      </c>
      <c r="U25" s="25" t="s">
        <v>100</v>
      </c>
      <c r="V25" s="25" t="s">
        <v>66</v>
      </c>
      <c r="W25" s="25" t="s">
        <v>55</v>
      </c>
      <c r="X25" s="25" t="s">
        <v>62</v>
      </c>
      <c r="Y25" s="25" t="s">
        <v>45</v>
      </c>
      <c r="Z25" s="9">
        <f>Z24</f>
        <v>188</v>
      </c>
    </row>
    <row r="26" ht="23.25" customHeight="1" spans="2:26">
      <c r="B26" s="5" t="s">
        <v>102</v>
      </c>
      <c r="F26" s="5"/>
      <c r="J26" s="5" t="s">
        <v>103</v>
      </c>
      <c r="Q26" s="5"/>
      <c r="S26" s="5"/>
      <c r="X26" s="1" t="s">
        <v>104</v>
      </c>
      <c r="Z26" s="24"/>
    </row>
    <row r="27" ht="23.25" customHeight="1" spans="4:26">
      <c r="D27" s="5"/>
      <c r="E27" s="5"/>
      <c r="F27" s="5"/>
      <c r="Z27" s="24"/>
    </row>
    <row r="28" ht="23.25" customHeight="1" spans="4:26">
      <c r="D28" s="5"/>
      <c r="F28" s="5"/>
      <c r="Z28" s="24"/>
    </row>
    <row r="29" ht="23.25" customHeight="1" spans="2:22">
      <c r="B29" s="5"/>
      <c r="E29" s="5"/>
      <c r="F29" s="5"/>
      <c r="H29" s="5"/>
      <c r="V29" s="5"/>
    </row>
  </sheetData>
  <mergeCells count="18">
    <mergeCell ref="U2:W2"/>
    <mergeCell ref="I3:K3"/>
    <mergeCell ref="M3:P3"/>
    <mergeCell ref="Q3:T3"/>
    <mergeCell ref="U3:W3"/>
    <mergeCell ref="X3:Y3"/>
    <mergeCell ref="I4:J4"/>
    <mergeCell ref="I6:L6"/>
    <mergeCell ref="M6:W6"/>
    <mergeCell ref="X6:Y6"/>
    <mergeCell ref="A3:A6"/>
    <mergeCell ref="B3:B6"/>
    <mergeCell ref="C3:C6"/>
    <mergeCell ref="D3:D6"/>
    <mergeCell ref="E3:E6"/>
    <mergeCell ref="F3:F6"/>
    <mergeCell ref="G3:G6"/>
    <mergeCell ref="H3:H6"/>
  </mergeCells>
  <pageMargins left="0.75" right="0.75" top="1" bottom="1" header="0.5" footer="0.5"/>
  <pageSetup paperSize="8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tabSelected="1" workbookViewId="0">
      <selection activeCell="B10" sqref="B10:W10"/>
    </sheetView>
  </sheetViews>
  <sheetFormatPr defaultColWidth="9" defaultRowHeight="12.75" customHeight="1"/>
  <cols>
    <col min="1" max="1" width="3.75" style="1" customWidth="1"/>
    <col min="2" max="2" width="14" style="2" customWidth="1"/>
    <col min="3" max="3" width="5.25" style="1" customWidth="1"/>
    <col min="4" max="4" width="10.625" style="1" customWidth="1"/>
    <col min="5" max="5" width="8.625" style="2" customWidth="1"/>
    <col min="6" max="6" width="6.625" style="1" customWidth="1"/>
    <col min="7" max="8" width="7.625" style="1" customWidth="1"/>
    <col min="9" max="20" width="6.5" style="1" customWidth="1"/>
    <col min="21" max="24" width="12.25" style="1" customWidth="1"/>
    <col min="25" max="16384" width="9" style="1"/>
  </cols>
  <sheetData>
    <row r="1" ht="23.25" customHeight="1" spans="1:23">
      <c r="A1" s="3" t="s">
        <v>105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23.25" customHeight="1" spans="1:24">
      <c r="A2" s="4"/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4"/>
      <c r="S2" s="4"/>
      <c r="T2" s="4"/>
      <c r="U2" s="5"/>
      <c r="V2" s="4" t="s">
        <v>2</v>
      </c>
      <c r="W2" s="5"/>
      <c r="X2" s="5"/>
    </row>
    <row r="3" ht="23.25" customHeight="1" spans="1:24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17" t="s">
        <v>106</v>
      </c>
      <c r="J3" s="18"/>
      <c r="K3" s="17" t="s">
        <v>14</v>
      </c>
      <c r="L3" s="19"/>
      <c r="M3" s="19"/>
      <c r="N3" s="19"/>
      <c r="O3" s="19"/>
      <c r="P3" s="17" t="s">
        <v>13</v>
      </c>
      <c r="Q3" s="19"/>
      <c r="R3" s="17" t="s">
        <v>15</v>
      </c>
      <c r="S3" s="19"/>
      <c r="T3" s="19"/>
      <c r="U3" s="18"/>
      <c r="V3" s="17" t="s">
        <v>16</v>
      </c>
      <c r="W3" s="18"/>
      <c r="X3" s="20"/>
    </row>
    <row r="4" ht="59.25" customHeight="1" spans="1:24">
      <c r="A4" s="7"/>
      <c r="B4" s="7"/>
      <c r="C4" s="7"/>
      <c r="D4" s="7"/>
      <c r="E4" s="7"/>
      <c r="F4" s="7"/>
      <c r="G4" s="7"/>
      <c r="H4" s="7"/>
      <c r="I4" s="9" t="s">
        <v>107</v>
      </c>
      <c r="J4" s="9" t="s">
        <v>108</v>
      </c>
      <c r="K4" s="9" t="s">
        <v>109</v>
      </c>
      <c r="L4" s="9" t="s">
        <v>110</v>
      </c>
      <c r="M4" s="9" t="s">
        <v>24</v>
      </c>
      <c r="N4" s="9" t="s">
        <v>25</v>
      </c>
      <c r="O4" s="9" t="s">
        <v>26</v>
      </c>
      <c r="P4" s="9" t="s">
        <v>111</v>
      </c>
      <c r="Q4" s="9" t="s">
        <v>22</v>
      </c>
      <c r="R4" s="9" t="s">
        <v>27</v>
      </c>
      <c r="S4" s="9" t="s">
        <v>28</v>
      </c>
      <c r="T4" s="9" t="s">
        <v>29</v>
      </c>
      <c r="U4" s="9" t="s">
        <v>112</v>
      </c>
      <c r="V4" s="9" t="s">
        <v>30</v>
      </c>
      <c r="W4" s="9" t="s">
        <v>31</v>
      </c>
      <c r="X4" s="20"/>
    </row>
    <row r="5" ht="37.5" customHeight="1" spans="1:24">
      <c r="A5" s="7"/>
      <c r="B5" s="7"/>
      <c r="C5" s="7"/>
      <c r="D5" s="7"/>
      <c r="E5" s="7"/>
      <c r="F5" s="7"/>
      <c r="G5" s="7"/>
      <c r="H5" s="7"/>
      <c r="I5" s="9" t="s">
        <v>113</v>
      </c>
      <c r="J5" s="9" t="s">
        <v>35</v>
      </c>
      <c r="K5" s="9" t="s">
        <v>114</v>
      </c>
      <c r="L5" s="9" t="s">
        <v>115</v>
      </c>
      <c r="M5" s="9" t="s">
        <v>24</v>
      </c>
      <c r="N5" s="9" t="s">
        <v>116</v>
      </c>
      <c r="O5" s="9" t="s">
        <v>38</v>
      </c>
      <c r="P5" s="9" t="s">
        <v>36</v>
      </c>
      <c r="Q5" s="9" t="s">
        <v>37</v>
      </c>
      <c r="R5" s="9" t="s">
        <v>117</v>
      </c>
      <c r="S5" s="9" t="s">
        <v>116</v>
      </c>
      <c r="T5" s="9" t="s">
        <v>38</v>
      </c>
      <c r="U5" s="9" t="s">
        <v>116</v>
      </c>
      <c r="V5" s="9" t="s">
        <v>116</v>
      </c>
      <c r="W5" s="9" t="s">
        <v>40</v>
      </c>
      <c r="X5" s="20"/>
    </row>
    <row r="6" ht="23.25" customHeight="1" spans="1:24">
      <c r="A6" s="8"/>
      <c r="B6" s="8"/>
      <c r="C6" s="8"/>
      <c r="D6" s="8"/>
      <c r="E6" s="8"/>
      <c r="F6" s="8"/>
      <c r="G6" s="8"/>
      <c r="H6" s="8"/>
      <c r="I6" s="17" t="s">
        <v>41</v>
      </c>
      <c r="J6" s="18"/>
      <c r="K6" s="17" t="s">
        <v>42</v>
      </c>
      <c r="L6" s="19"/>
      <c r="M6" s="19"/>
      <c r="N6" s="19"/>
      <c r="O6" s="19"/>
      <c r="P6" s="19"/>
      <c r="Q6" s="19"/>
      <c r="R6" s="19"/>
      <c r="S6" s="19"/>
      <c r="T6" s="18"/>
      <c r="U6" s="17" t="s">
        <v>42</v>
      </c>
      <c r="V6" s="19"/>
      <c r="W6" s="18"/>
      <c r="X6" s="20"/>
    </row>
    <row r="7" ht="23.25" customHeight="1" spans="1:23">
      <c r="A7" s="25" t="s">
        <v>43</v>
      </c>
      <c r="B7" s="25" t="s">
        <v>44</v>
      </c>
      <c r="C7" s="25" t="s">
        <v>45</v>
      </c>
      <c r="D7" s="25" t="s">
        <v>46</v>
      </c>
      <c r="E7" s="25" t="s">
        <v>47</v>
      </c>
      <c r="F7" s="26" t="s">
        <v>48</v>
      </c>
      <c r="G7" s="26" t="s">
        <v>49</v>
      </c>
      <c r="H7" s="26" t="s">
        <v>50</v>
      </c>
      <c r="I7" s="25" t="s">
        <v>51</v>
      </c>
      <c r="J7" s="25" t="s">
        <v>52</v>
      </c>
      <c r="K7" s="25" t="s">
        <v>53</v>
      </c>
      <c r="L7" s="25" t="s">
        <v>54</v>
      </c>
      <c r="M7" s="25" t="s">
        <v>55</v>
      </c>
      <c r="N7" s="25" t="s">
        <v>57</v>
      </c>
      <c r="O7" s="25" t="s">
        <v>58</v>
      </c>
      <c r="P7" s="25" t="s">
        <v>61</v>
      </c>
      <c r="Q7" s="25" t="s">
        <v>62</v>
      </c>
      <c r="R7" s="25" t="s">
        <v>64</v>
      </c>
      <c r="S7" s="25" t="s">
        <v>65</v>
      </c>
      <c r="T7" s="25" t="s">
        <v>66</v>
      </c>
      <c r="U7" s="25" t="s">
        <v>51</v>
      </c>
      <c r="V7" s="25" t="s">
        <v>52</v>
      </c>
      <c r="W7" s="25" t="s">
        <v>53</v>
      </c>
    </row>
    <row r="8" ht="23.25" customHeight="1" spans="1:23">
      <c r="A8" s="25" t="s">
        <v>43</v>
      </c>
      <c r="B8" s="11" t="s">
        <v>118</v>
      </c>
      <c r="C8" s="27" t="s">
        <v>70</v>
      </c>
      <c r="D8" s="28" t="s">
        <v>119</v>
      </c>
      <c r="E8" s="25" t="s">
        <v>120</v>
      </c>
      <c r="F8" s="14">
        <v>4</v>
      </c>
      <c r="G8" s="9" t="s">
        <v>112</v>
      </c>
      <c r="H8" s="25" t="s">
        <v>74</v>
      </c>
      <c r="I8" s="9"/>
      <c r="J8" s="9"/>
      <c r="K8" s="9"/>
      <c r="L8" s="9"/>
      <c r="M8" s="9">
        <v>25</v>
      </c>
      <c r="N8" s="9"/>
      <c r="O8" s="9"/>
      <c r="P8" s="9"/>
      <c r="Q8" s="9"/>
      <c r="R8" s="9">
        <v>3.7</v>
      </c>
      <c r="S8" s="9">
        <v>0.26</v>
      </c>
      <c r="T8" s="9"/>
      <c r="U8" s="9">
        <v>0.5</v>
      </c>
      <c r="V8" s="9">
        <v>0.4</v>
      </c>
      <c r="W8" s="9"/>
    </row>
    <row r="9" ht="23.25" customHeight="1" spans="1:23">
      <c r="A9" s="25" t="s">
        <v>44</v>
      </c>
      <c r="B9" s="11" t="s">
        <v>121</v>
      </c>
      <c r="C9" s="27" t="s">
        <v>70</v>
      </c>
      <c r="D9" s="28" t="s">
        <v>122</v>
      </c>
      <c r="E9" s="25" t="s">
        <v>120</v>
      </c>
      <c r="F9" s="14">
        <v>3.5</v>
      </c>
      <c r="G9" s="9" t="s">
        <v>112</v>
      </c>
      <c r="H9" s="25" t="s">
        <v>74</v>
      </c>
      <c r="I9" s="9"/>
      <c r="J9" s="9"/>
      <c r="K9" s="9"/>
      <c r="L9" s="9"/>
      <c r="M9" s="9">
        <v>25</v>
      </c>
      <c r="N9" s="9"/>
      <c r="O9" s="9"/>
      <c r="P9" s="9"/>
      <c r="Q9" s="9"/>
      <c r="R9" s="9">
        <v>3.7</v>
      </c>
      <c r="S9" s="9">
        <v>0.26</v>
      </c>
      <c r="T9" s="9"/>
      <c r="U9" s="9">
        <v>0.5</v>
      </c>
      <c r="V9" s="9">
        <v>0.4</v>
      </c>
      <c r="W9" s="9"/>
    </row>
    <row r="10" ht="23.25" customHeight="1" spans="1:23">
      <c r="A10" s="25" t="s">
        <v>45</v>
      </c>
      <c r="B10" s="11"/>
      <c r="C10" s="12"/>
      <c r="D10" s="13"/>
      <c r="E10" s="9"/>
      <c r="F10" s="14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ht="23.25" customHeight="1" spans="1:23">
      <c r="A11" s="26" t="s">
        <v>46</v>
      </c>
      <c r="B11" s="11"/>
      <c r="C11" s="12"/>
      <c r="D11" s="13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ht="23.25" customHeight="1" spans="1:23">
      <c r="A12" s="26" t="s">
        <v>47</v>
      </c>
      <c r="B12" s="11"/>
      <c r="C12" s="12"/>
      <c r="D12" s="13"/>
      <c r="E12" s="9"/>
      <c r="F12" s="10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ht="23.25" customHeight="1" spans="1:23">
      <c r="A13" s="26" t="s">
        <v>48</v>
      </c>
      <c r="B13" s="11"/>
      <c r="C13" s="12"/>
      <c r="D13" s="13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ht="23.25" customHeight="1" spans="1:23">
      <c r="A14" s="26" t="s">
        <v>49</v>
      </c>
      <c r="B14" s="10"/>
      <c r="C14" s="15"/>
      <c r="D14" s="16"/>
      <c r="E14" s="10"/>
      <c r="F14" s="10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ht="23.25" customHeight="1" spans="1:23">
      <c r="A15" s="25" t="s">
        <v>50</v>
      </c>
      <c r="B15" s="9"/>
      <c r="C15" s="12"/>
      <c r="D15" s="13"/>
      <c r="E15" s="9"/>
      <c r="F15" s="10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ht="23.25" customHeight="1" spans="1:23">
      <c r="A16" s="25" t="s">
        <v>51</v>
      </c>
      <c r="B16" s="9"/>
      <c r="C16" s="12"/>
      <c r="D16" s="13"/>
      <c r="E16" s="9"/>
      <c r="F16" s="10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ht="23.25" customHeight="1" spans="1:23">
      <c r="A17" s="25" t="s">
        <v>52</v>
      </c>
      <c r="B17" s="9"/>
      <c r="C17" s="12"/>
      <c r="D17" s="13"/>
      <c r="E17" s="9"/>
      <c r="F17" s="10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ht="23.25" customHeight="1" spans="1:23">
      <c r="A18" s="25" t="s">
        <v>53</v>
      </c>
      <c r="B18" s="9"/>
      <c r="C18" s="12"/>
      <c r="D18" s="13"/>
      <c r="E18" s="9"/>
      <c r="F18" s="10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ht="23.25" customHeight="1" spans="1:23">
      <c r="A19" s="25" t="s">
        <v>54</v>
      </c>
      <c r="B19" s="9"/>
      <c r="C19" s="12"/>
      <c r="D19" s="13"/>
      <c r="E19" s="9"/>
      <c r="F19" s="10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</row>
    <row r="20" ht="23.25" customHeight="1" spans="1:23">
      <c r="A20" s="25" t="s">
        <v>55</v>
      </c>
      <c r="B20" s="9"/>
      <c r="C20" s="12"/>
      <c r="D20" s="13"/>
      <c r="E20" s="9"/>
      <c r="F20" s="10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</row>
    <row r="21" ht="23.25" customHeight="1" spans="1:23">
      <c r="A21" s="25" t="s">
        <v>56</v>
      </c>
      <c r="B21" s="9"/>
      <c r="C21" s="12"/>
      <c r="D21" s="13"/>
      <c r="E21" s="9"/>
      <c r="F21" s="10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</row>
    <row r="22" ht="23.25" customHeight="1" spans="1:23">
      <c r="A22" s="25" t="s">
        <v>57</v>
      </c>
      <c r="B22" s="9"/>
      <c r="C22" s="12"/>
      <c r="D22" s="13"/>
      <c r="E22" s="9"/>
      <c r="F22" s="10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</row>
    <row r="23" ht="23.25" customHeight="1" spans="1:23">
      <c r="A23" s="25" t="s">
        <v>58</v>
      </c>
      <c r="B23" s="9"/>
      <c r="C23" s="12"/>
      <c r="D23" s="13"/>
      <c r="E23" s="9"/>
      <c r="F23" s="10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</row>
    <row r="24" ht="23.25" customHeight="1" spans="1:23">
      <c r="A24" s="25" t="s">
        <v>59</v>
      </c>
      <c r="B24" s="9"/>
      <c r="C24" s="12"/>
      <c r="D24" s="13"/>
      <c r="E24" s="9"/>
      <c r="F24" s="10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</row>
    <row r="25" ht="23.25" customHeight="1" spans="1:23">
      <c r="A25" s="9" t="s">
        <v>95</v>
      </c>
      <c r="B25" s="9"/>
      <c r="C25" s="9"/>
      <c r="D25" s="9"/>
      <c r="E25" s="9"/>
      <c r="F25" s="10">
        <f>SUM(F8:F24)</f>
        <v>7.5</v>
      </c>
      <c r="G25" s="10"/>
      <c r="H25" s="10"/>
      <c r="I25" s="10">
        <f t="shared" ref="I25:W25" si="0">SUM(I8:I24)</f>
        <v>0</v>
      </c>
      <c r="J25" s="10">
        <f t="shared" si="0"/>
        <v>0</v>
      </c>
      <c r="K25" s="10">
        <f t="shared" si="0"/>
        <v>0</v>
      </c>
      <c r="L25" s="10">
        <f t="shared" si="0"/>
        <v>0</v>
      </c>
      <c r="M25" s="10">
        <f t="shared" si="0"/>
        <v>50</v>
      </c>
      <c r="N25" s="10">
        <f t="shared" si="0"/>
        <v>0</v>
      </c>
      <c r="O25" s="10">
        <f t="shared" si="0"/>
        <v>0</v>
      </c>
      <c r="P25" s="10">
        <f t="shared" si="0"/>
        <v>0</v>
      </c>
      <c r="Q25" s="10">
        <f t="shared" si="0"/>
        <v>0</v>
      </c>
      <c r="R25" s="10">
        <f t="shared" si="0"/>
        <v>7.4</v>
      </c>
      <c r="S25" s="10">
        <f t="shared" si="0"/>
        <v>0.52</v>
      </c>
      <c r="T25" s="10">
        <f t="shared" si="0"/>
        <v>0</v>
      </c>
      <c r="U25" s="10">
        <f t="shared" si="0"/>
        <v>1</v>
      </c>
      <c r="V25" s="10">
        <f t="shared" si="0"/>
        <v>0.8</v>
      </c>
      <c r="W25" s="10">
        <f t="shared" si="0"/>
        <v>0</v>
      </c>
    </row>
    <row r="26" ht="23.25" customHeight="1" spans="2:23">
      <c r="B26" s="5" t="s">
        <v>102</v>
      </c>
      <c r="F26" s="5"/>
      <c r="J26" s="5" t="s">
        <v>103</v>
      </c>
      <c r="Q26" s="5"/>
      <c r="W26" s="1" t="s">
        <v>123</v>
      </c>
    </row>
    <row r="27" ht="23.25" customHeight="1" spans="4:6">
      <c r="D27" s="5"/>
      <c r="E27" s="5"/>
      <c r="F27" s="5"/>
    </row>
    <row r="28" ht="23.25" customHeight="1" spans="4:6">
      <c r="D28" s="5"/>
      <c r="F28" s="5"/>
    </row>
    <row r="29" ht="23.25" customHeight="1" spans="2:19">
      <c r="B29" s="5"/>
      <c r="E29" s="5"/>
      <c r="F29" s="5"/>
      <c r="H29" s="5"/>
      <c r="S29" s="5"/>
    </row>
  </sheetData>
  <mergeCells count="17">
    <mergeCell ref="A1:W1"/>
    <mergeCell ref="I3:J3"/>
    <mergeCell ref="K3:O3"/>
    <mergeCell ref="P3:Q3"/>
    <mergeCell ref="R3:U3"/>
    <mergeCell ref="V3:W3"/>
    <mergeCell ref="I6:J6"/>
    <mergeCell ref="K6:T6"/>
    <mergeCell ref="U6:W6"/>
    <mergeCell ref="A3:A6"/>
    <mergeCell ref="B3:B6"/>
    <mergeCell ref="C3:C6"/>
    <mergeCell ref="D3:D6"/>
    <mergeCell ref="E3:E6"/>
    <mergeCell ref="F3:F6"/>
    <mergeCell ref="G3:G6"/>
    <mergeCell ref="H3:H6"/>
  </mergeCells>
  <pageMargins left="0.75" right="0.75" top="1" bottom="1" header="0.5" footer="0.5"/>
  <pageSetup paperSize="8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盖板涵</vt:lpstr>
      <vt:lpstr>圆管涵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asus2018</dc:creator>
  <cp:lastModifiedBy>LFY</cp:lastModifiedBy>
  <dcterms:created xsi:type="dcterms:W3CDTF">2015-01-20T19:12:00Z</dcterms:created>
  <cp:lastPrinted>2015-01-25T14:36:00Z</cp:lastPrinted>
  <dcterms:modified xsi:type="dcterms:W3CDTF">2025-04-14T07:00:04Z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4F3764B21B814CF48FE18D7419F92BAF_12</vt:lpwstr>
  </property>
  <property fmtid="{D5CDD505-2E9C-101B-9397-08002B2CF9AE}" pid="3" name="KSOProductBuildVer">
    <vt:lpwstr>2052-12.1.0.20784</vt:lpwstr>
  </property>
</Properties>
</file>