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codeName="ThisWorkbook"/>
  <bookViews>
    <workbookView windowWidth="27945" windowHeight="12255"/>
  </bookViews>
  <sheets>
    <sheet name="4包860w" sheetId="4" r:id="rId1"/>
  </sheets>
  <definedNames>
    <definedName name="_xlnm._FilterDatabase" localSheetId="0" hidden="1">'4包860w'!$A$1:$F$831</definedName>
    <definedName name="K高中化学数字化实验设备">#REF!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<sst xmlns="http://schemas.openxmlformats.org/spreadsheetml/2006/main" count="3678" uniqueCount="1421">
  <si>
    <t>序号</t>
  </si>
  <si>
    <t>采购品目</t>
  </si>
  <si>
    <t>数量</t>
  </si>
  <si>
    <t>单位</t>
  </si>
  <si>
    <t>参数</t>
  </si>
  <si>
    <t>参数性质（ ★为实质性响应、▲重要参数。部分商品中含有以上两种符号，除标有“▲”的参数外，该商品的其他未标注参数，均与标“★”条款一致，属于实质性响应条款，需完全满足）</t>
  </si>
  <si>
    <t>二、2</t>
  </si>
  <si>
    <t>E学校实验仪器设备改造升级（初中部）</t>
  </si>
  <si>
    <t>间</t>
  </si>
  <si>
    <t>(五)</t>
  </si>
  <si>
    <t>初中物理实验室</t>
  </si>
  <si>
    <t>48座</t>
  </si>
  <si>
    <t>★</t>
  </si>
  <si>
    <t>初中物理数智实验设备</t>
  </si>
  <si>
    <t>共1间,每一间实验室的配置清单如下</t>
  </si>
  <si>
    <t>1.1</t>
  </si>
  <si>
    <t>总体要求</t>
  </si>
  <si>
    <t>座</t>
  </si>
  <si>
    <t>1.2</t>
  </si>
  <si>
    <t>交付要求</t>
  </si>
  <si>
    <t>1.3</t>
  </si>
  <si>
    <t>施工要求</t>
  </si>
  <si>
    <t>1.4</t>
  </si>
  <si>
    <t>教考一体机示教配套设施</t>
  </si>
  <si>
    <t>套</t>
  </si>
  <si>
    <t>1.5</t>
  </si>
  <si>
    <t>校级平台</t>
  </si>
  <si>
    <t>1.6</t>
  </si>
  <si>
    <t>校级平台管理终端</t>
  </si>
  <si>
    <t>台</t>
  </si>
  <si>
    <t>1、处理器： ≥1颗，24核，主频2.5GHz。
2、内存： ≥256GB DDR4。
3、硬盘： ≥480G SSD系统盘，≥10TB 3.5寸 7.2K RPM数据盘
4、RAID卡：支持0，1，5，10
5、网卡： ≥4个千兆网卡。
6、电源：≥2个900W</t>
  </si>
  <si>
    <t>1.7</t>
  </si>
  <si>
    <t>实验教学测评管理系统</t>
  </si>
  <si>
    <t>1、平台总体采用B/S架构，支持分布式部署，保障系统的伸缩性和灵活性；
2、考点管理：支持管理教师、考生、学校考点信息，均具备增、删、改、查功能，支持批量导入，并提供对应的导入表格模板；
3、权限管理：包含管理员、阅卷老师、监考老师及普通老师等用户角色，支持根据不同角色赋予权限；
4、拥有考试管理权限的用户，可以对考试的数据进行管理。可以在平台上安排考题，安排考试日期，选择考试范围，安排考试考生等操作；
5、考场管理：支持考场分组，可以实现单学科多考场情况同时排考，满足考试需求；
6、考场布局：支持按照横排顺序、竖排顺序等规则进行快速布局，可以自定义座位号显示；
7、考题管理：可以根据考题评分项设置评分值标准，支持启用电子试卷，可以自定义电子实验报告，报告填写内容可设置填空题、简答题及选择题等；
8、排考办法：支持定时定点排考；
9、定时定点排考：生成考试全部批次信息，固定考场、时间、考试范围，考生按点按时进行考试；
10、支持“三固定、一抽签”：每个考位固定考题、固定实验器材、固定座位号，学生进场前抽签决定座位；
11、并排排考：系统支持同时安排物理、化学、生物三场考试并发进行，可以实现不同学科考场同步并排进行考试；
12、评分管理：支持在线视频阅卷评分、支持成绩查询和导出，在线阅卷时支持加速播放、暂停、查看考卷实验报告等操作；
13、支持现场打分：若考试采用了现场平板电脑打分的模式，可自动导入现场打分结果；
14、考卷数据核验：支持对从考场上传的数据进行核验；
15、阅卷规则：支持单评制、多评制，多评制可以设定阈值；
16、阅卷试评：可以在正式阅卷工作之前试评卷，支持阅卷组长分配试评卷的范围，支持随机选取部分考卷发放给阅卷老师进行评阅，也支持选择同一份考卷给阅卷老师进行评阅，以便阅卷组长统一评分标准；
17、阅卷老师可以选择一场考试，并固定一道题目进行阅卷，阅卷时每个学生的主镜头和侧镜头画面同时自动播放，两个画面之间没有明显延迟，可以设置包括但不限于0.5X、1X、2X等倍速播放；
18、阅卷进度管理：利用展示整体阅卷进度，包括阅卷的百分比、已阅卷份数、剩余考卷份数、待仲裁考卷数量、剩余考卷数量等。
19、阅卷权限控制：阅卷老师可以选择分配到自己的任何一场考试进行阅卷，但无法查看其他的考试阅卷情况；
20、试题统计分析：支持查看各科考题的得分情况统计以及分析结果，系统自动统计考题各评分项的平均分、失分率、得分率、满分率等情况，支持将分析结果导出，方便老师进行针对性教学及分析；
21、成绩异议复核：对评阅的成绩有异议时，可由老师账号申请成绩异议。该场的阅卷组长可对其提出的申请进行审核，审核通过则对视频重新阅卷；审核驳回则维持原来评分；
22、数据统计：可查看每一场考试的数据统计，包括报考人数、考点数量、考试进度、阅卷进度等。</t>
  </si>
  <si>
    <t>1.8</t>
  </si>
  <si>
    <t>教考练系统</t>
  </si>
  <si>
    <t>一、算力硬件管理后台
1、用户可以在常用浏览器登录管理算力终端设备；
▲2、评分记录：可查看AI评分的完整历史记录，包括对应视频的回放链接，以及实验得分的详细记录；（投标人投标时须提供第三方检测机构出具的具有CMA或CNAS标识的检验（测）报告扫描件，加盖投标人公章。）
3、评分数据导出：支持导出评分数据记录；
二、AI评分模块
▲1、AI考题：可以将考题设置为AI评分题，设置后管理员可以在阅卷配置开启AI评分；（投标人投标时须提供第三方检测机构出具的具有CMA或CNAS标识的检验（测）报告扫描件，加盖投标人公章。）
2、置信卷：可以设置一个置信阈值；
3、AI评分配置：可以设置AI评分结果是否为最终成绩，不开启则需要人工复核；
4、AI评分列表：具有AI评分列表，可以查看考试名称、考试状态、考试时间等信息。支持一键开启AI评卷，系统自动分配学生视频；
5、AI历史评分：支持查看考卷实验评分结果，可以同步显示≥2路视频画面回放，AI评分依据包含关键帧截图及关键帧视频回放按钮，支持跳转至关键帧时间点，快速复核；
6、实验管理：支持显示AI实验评分题目，支持增、删、改、查题目；
7、可根据实验题目评分标准，通过对物体进行智能判别与分析，并对学生实验操作过程及其完成情况进行全自动评价；</t>
  </si>
  <si>
    <t>★、▲</t>
  </si>
  <si>
    <t>1.9</t>
  </si>
  <si>
    <t>机柜</t>
  </si>
  <si>
    <t>1、机柜，高度≥42U,深度≥1000MM；
2、要求配置≥1把风扇，≥1个8位PDU；
3、立柱间距：标准19英寸，可放置服务器、交换机等设备；
4、门：前后六角孔或玻璃门。</t>
  </si>
  <si>
    <t>1.10</t>
  </si>
  <si>
    <t>老师示教端</t>
  </si>
  <si>
    <t>1.11</t>
  </si>
  <si>
    <t>实验教学管理终端</t>
  </si>
  <si>
    <t>1、处理器：≥8核心，主频≥2.50GHz；
2、运行内存：≥32GB；
3、视频输出： HDMI接口≥1，DP信号输出≥1；
4、USB接口：正面具有≥2路USB接口，背面具有≥3路USB接口；
5、有线网络：具有≥1路自适应100/1000M RJ45网口；
6、热拔插硬盘：具有≥4个热插拔硬盘舱，便于数据拷贝和维修更换；配备≥2个2TB 3.5寸热拔插机械硬盘；内置≥500G固态硬盘；
7、支持≥50Mbps的文件读写能力；
8、可同时存储≥48路1080P实时视频流；
9、配件：配套1个≥21英寸液晶显示器（分辨率≥1920*1080）、≥1套鼠键。</t>
  </si>
  <si>
    <t>1.12</t>
  </si>
  <si>
    <t>学生端</t>
  </si>
  <si>
    <t>1.13</t>
  </si>
  <si>
    <t>实验教考终端机</t>
  </si>
  <si>
    <t>1、一体化设计终端，每套由≥2个高清镜头、1块触摸屏、1个底座，整机没有任何外露线材；
2、设备可根据需要固定在桌面也可便携移动，不占用过多实验台空间；
3、产品具有计算模块、存储模块和独立的操作系统的一体化设备，可以外接外围设备组成信息处理系统的，主要由≥10寸显示屏、主板和金属外壳等组成；
4、视频采集：两路摄像，≥400万像素，支持1080p等多种分辨率，支持多码流传输；
5、主摄支持从上往下拍摄，支持两轴摆动调整拍摄角度，每个转轴均具有阻尼设计，角度调整完成后，可保持固定角度和高度拍摄；
6、副摄支持从正面或侧面拍摄；
7、硬件规格：
7.1)处理器≥8核心，主频≥2.5Ghz；
7.2)内存≥8G，存储空间≥64GB，可存储实验操作考试数据存储备份，支持拓展；
7.3)为了学生在考试过程中快速阅读屏幕上内容和适应不同学生的身高，设备应具有≥10寸屏幕（显示器），支持1080p等多种分辨率，支持翻转；
7.4)≥1个USB 2.0接口、≥1个USB3.0接口、用于接入电子目镜或数码显微镜图像；
7.5)支持通过USB接口外接USB摄像机，进行多画面拓展；
7.6)电子目镜对接：支持对接标准MJPEG/YUV格式的USB电子目镜，用于获取显微镜画面；
8、支持终端开机后自动进入考生套件系统软件，不可随意退出；
9、独立录制：学生终端机录制视频与教师监考端的监考信号相互独立，教师监考端或服务端崩溃不影响本地录制，且视频信号直播延迟≤1秒。</t>
  </si>
  <si>
    <t>1.14</t>
  </si>
  <si>
    <t>实验教学系统（学生端）</t>
  </si>
  <si>
    <t>1、架构：采用C/S架构，支持与教学端进行IP绑定，以便获取教学信息；
2、视频流配置：支持配置视频采集摄像头的主码流、子码流地址；
3、终端机管理：提供启用禁止卸载和禁止状态栏下拉功能，以防止学生随意退出或卸载软件；
4、教学登录：支持登录两名学生信息，支持绑定和解绑；
5、素材广播：可以查看教学端广播的素材（图片、视频和实验小测）；观看素材期间，学生不可退出；
6、实验小测：支持学生填写并提交小测答案，老师公布答案后，系统将显示学生的作答是否正确；
7、示范教学：可以观看教学端的两路实验操作视频示范画面，且视频观看延时不高于1S；
8、显微镜画面：可以观看教学端的显微镜画面；
9、分组实验-录制：当教学端开启分组实验后，学生可以开始实验并录制；
10、分组实验-画面：实验过程中，可以实时显示两路视频操作画面，且支持切换查看显微镜画面、实验步骤和电子试卷报告；
11、课堂练习：可以自主进入实验练习；也可以接收教学端下发的实验练习任务；
12、练习画面：在练习过程中，学生可以同屏查看两路视频实时画面；
13、练习结果：可以对练习录制的视频进行点播，并支持查看实验报告。</t>
  </si>
  <si>
    <t>1.15</t>
  </si>
  <si>
    <t>虚拟仿真实验教学系统（学生端）</t>
  </si>
  <si>
    <t>1、通过实验资源可观察真实的实验现象和实验结果。
2、虚拟仿真实验教学资源需包含交互式实验教学资源、视频资源等类型。
3、软件要求虚拟仿真实验与海南对应教材教学中配套课本的目录知识点内容同步。
4、软件支持在智慧黑板、教考终端机等设备上运行使用。</t>
  </si>
  <si>
    <t>1.16</t>
  </si>
  <si>
    <t>算力服务器</t>
  </si>
  <si>
    <t>1、安装方式：机架式；
2、CPU：≥2颗处理器，单颗≥12核32线程，主频≥2.1GHz；（投标人投标时须提供第三方检测机构出具的具有CMA或CNAS标识的检验（测）报告扫描件，加盖投标人公章。）
3、内存：≥512GB（DDR4 RECC）；硬盘： ≥480GB SSD+4TB SAS 7200RPM 企业级硬盘。（投标人投标时须提供第三方检测机构出具的具有CMA或CNAS标识的检验（测）报告扫描件，加盖投标人公章。）
4、显卡：≥1 * 单卡算力 ≥200 TOPS INT8，≥100 TFLOPS FP16，内存≥24GB，内存带宽≥600GB/秒；（投标人投标时须提供第三方检测机构出具的具有CMA或CNAS标识的检验（测）报告扫描件，加盖投标人公章。）
5、磁盘：磁盘槽数量≥8个，兼容2.5吋和3.5吋的热插拔SAS、SATA或固态硬盘；
6、RAID：RAID 0、RAID 1、RAID 5、RAID 10；
7、接口：USB 3.0端口≥2个，VGA接口≥1个；
8、I/O扩展槽：≥2*PCIe3.0 x16，2*PCIe3.0 x8；
9、应具备多种部署方式，同时满足部署于校级机房和部署考场方案，满足考试及教学的AI赋分要求。</t>
  </si>
  <si>
    <t>1.18</t>
  </si>
  <si>
    <t>配套设备</t>
  </si>
  <si>
    <t>1.19</t>
  </si>
  <si>
    <t>24口POE交换机</t>
  </si>
  <si>
    <t>1、端口：≥24个自适应10/100/1000M以太网端口，≥4个千兆光口；
2、网络性能：交换容量≥364 Gbps，包转发率≥96Mpps；
3、以太网功能：支持端口聚合、端口镜像、静态镜像、VLAN；
4、支持POE供电，功率最大可达370W；
5、支持 CLI命令行，Web 网管，TELNET支持 iMC 智能管理中心、Open View 等通用网管平台；</t>
  </si>
  <si>
    <t>1.20</t>
  </si>
  <si>
    <t>核心操作垫</t>
  </si>
  <si>
    <t>张</t>
  </si>
  <si>
    <t>1、尺寸：≥80×40cm；
2、材质：PVC或液态硅胶。</t>
  </si>
  <si>
    <t>1.21</t>
  </si>
  <si>
    <t>技术服务（集成）</t>
  </si>
  <si>
    <t>项</t>
  </si>
  <si>
    <t>1、安装调试：包含实验室内所有设备的卸货、安装、调试工作。
2、辅材：含必要的安装辅材（如网线、信息面板、电源、线槽等）</t>
  </si>
  <si>
    <t>1.22</t>
  </si>
  <si>
    <t>教学基础设施</t>
  </si>
  <si>
    <t>1.23</t>
  </si>
  <si>
    <t>无感扩声系统</t>
  </si>
  <si>
    <t>音频处理器：
1、壁挂式设备，主机电源开关隐藏设计，未有任何裸露的连接线和接口，音频处理部分和功率放大器集成到一个机箱内。
2、前面板具有≥3.5寸LCD液晶触摸显示屏，支持触摸操作，支持密码保护，液晶面板支持自动息屏功能，长时间无操作，即关闭屏幕显示，点击屏幕，则重新唤醒屏幕显示，内置控制软件，具有可编程功能，实现用户定制化需求。
3、音频输入输出接口要求：支持≥4路音频输入，其中至少2路采用3.5mm接口；支持≥4路凤凰端子插座输出。
4、内置自适应音频处理算法，在不同场地均能实现自动校准，不需要复杂的声场设计，通过软件进行音频的调试，具体音频相关技术指标要求：反馈抑制（AFC）：传声增益提升幅度：≥15dB；自动增益控制（AGC）：增益控制幅度：-12dB - +12dB。自适应背景降噪（ANS）：信噪比提升≥18dB ；回声消除（AEC）：回音消除尾音长度：≥512ms，回声消除幅度：≥ 60dB，收敛速度：≥ 60dB/S ；信噪比：≥95dB，信号处理延时≤8ms ；本地扩声声场不均匀度≤5dB；所有音频处理部分的频率响应： 20Hz-20kHz（±3dB）；
5、功率放大器的最大输出功率：≥2*120W。
6、具备动态自适应噪音抑制技术：对电风扇、空调等固定噪声源具有智能消除功能，对拍掌、脚步声等非固定噪声源能自学习识别并抑制。
7、通过一只吊装麦克风实现本地扩音和远程互动，本地扩音和远程互动能同时进行，并且相互不影响效果；本地扩音要求扩出来的声音清晰响亮、无啸叫，混响时间小于1秒；远程互动要求声音清晰、无噪声和回声，双端同时讲话无卡音、丢字、声音变小和失真现象（需提供带有CMA或CNAS 标识检测机构出具的检测报告扫描件）。
8、必须满足学校对教学场景数字化应用的要求，基于网络条件下，教学电脑能快速采集教室吊麦的音频数据实现简易化远程直播授课功能，要求音频系统在离麦克风至少8米范围内能有效拾音扩音；具有回声消除能力，回声消除功能主要是去除音箱回授到麦克风的声音，避免回授声再从本地音箱放出来而引起回声、尾音、多重声音、混响和啸叫等现象。
吊装麦克风：
1、频率范围：20Hz-20KHz 。
2、灵敏度：≥-35dB（18mV/Pa）。 
3、指向性：超心型。 
4、最大声压级：≥135dB。 
5、信噪比：≥75dB 。
音箱：
1、频率响应：80Hz-18KHz（±3dB）。
2、额定阻抗：≤8Ω。
3、总谐波失真（120Hz-20KHz频率范围内）：≤3%；
4、长期最大功率：≥60W；
5、高音单元：≥1吋,低音单元：≥4吋。</t>
  </si>
  <si>
    <t>1.24</t>
  </si>
  <si>
    <t>实训示教终端机</t>
  </si>
  <si>
    <t>【整体介绍】
整机一体化设计，配备一块≥21寸高清屏幕，分辨率1080P，正版Windows标准操作系统兼容，支持丰富的第三方应用。支持多路信号的直播与录制及回放等功能。另外根据实验实训系统需求，可配备无线蓝牙麦克风，高清内窥镜头等外部配件，同时内置的电池可支持≥8小时整机连续工作。
【显示一体机】
1、CPU:13代I7或同等性能级别
2、运行内存：≥32G
3、存储：≥512G+2T
4、有线通信：以太网≥2*1GbE RJ45，可根据需要扩展为4*2.5GbE RJ45以太网
5、无线通信：双天线Wifi，支持2.4/5GHz无线通信,应支持蓝牙通信
6、可扩展模块：M.2 3042/3052 3G/4G/5G 模块，板载SIM卡槽
5、屏幕≥21寸,TFT-LCD
6、分辨率：≥1920x1080
7、电容屏，支持多点触摸
【主摄像机】
▲1.光学变倍镜头：光学变倍镜头≥12 倍。（投标人投标时须提供第三方检测机构出具的具有CMA或CNAS标识的检验（测）报告扫描件，加盖投标人公章。）
2.激光测距仪：辅助聚焦，使聚焦速度更快更稳。
3.低噪声高信噪比：低噪声CMOS有效地保证了摄像机视频的超高信噪比。采用先进的2D、3D降噪技术，进一步降低了噪声，同时又能确保图像清晰度。
▲4.多种视频输出接口：支持HDMI、3G-SDI、LAN支持音视频输出；LAN接口支持POE供电。（投标人投标时须提供第三方检测机构出具的具有CMA或CNAS标识的检验（测）报告扫描件，加盖投标人公章。）
5.音频输入接口：支持AAC音频编码，AAC编码支持48000采样频率。
6.多种网络协议：支持ONVIF、GB/T28181、RTSP、RTMP、VISCA OVER IP、IP VISCA、RTMPS、SRT协议；支持RTMP推送模式，轻松链接流媒体服务器(Wowza、FMS)；支持RTP组播模式。</t>
  </si>
  <si>
    <t>1.25</t>
  </si>
  <si>
    <t>互动示教系统软件</t>
  </si>
  <si>
    <t xml:space="preserve">【实训流媒体平台】
1.系统包含用户点播直播模块，后台管理模块，流媒体中心模块三大模块，提供用户交互，流媒体转存，页面点播直播，后台统一管理的功能
2.点播直播模块，提供用户注册功能，由后端管理模块统一管理，后端管理模块也可以手动增加用户。
3.点播直播模块，支持多级别导航分类，支持按年份/课程/场所等多种分类方式，支持子级导航，支持自定义导航类别。
4.点播直播模块，支持轮播信息，对重要信息加强提示，支持自动将最新的直播优先于所有点播显示。
5.点播直播模块，支持游客浏览直播以及点播视频，注册用户可以对视频进行点赞评论等互动操作。
6.点播直播模块，无需安装Flash等第三方插件可通过Chrome等浏览器查看直播和点播，兼容移动端浏览器观看。
7.后端管理模块，支持管理所有前端注册用户。
8.后端管理模块，支持对接标准协议录播主机，支持系统弹性扩展。
9.后端管理模块，支持上传教学视频资源，并可以设置主讲人，描述等信息，支持设置自定义导航类别。
10.后端管理模块，支持轮播信息管理，支持对轮播信息的链接、图片等进行更改并实时发布。
11.流媒体中心模块，支持RTMP、RTSP等多种流媒体协议的推送和拉取，支持多语言操作界面。
12.流媒体中心模块，支持HTTP-FLV、HLS等播放模式。
13.流媒体中心模块，支持后台同步录制，直播结束即可通过点播模块观看回放，无需等待。
14.流媒体中心模块，流媒体节目支持分组管理。
15.流媒体中心模块，对同一节目支持多条流输入，播放时可以选择切换。
16.流媒体中心模块，支持运行状态监控，实时查看设备的CPU，内存，网卡流量，运行时长监控等。
17.流媒体中心模块，支持配套机顶盒查看视频流，可以通过遥控器操作切换节目。
【实训操作系统】
系统支持示范教学、远程互动教学、重点批注讲解、多路音视频录制、录播点播回放一体等多种示范教学功能，具体要求如下：
1.一键同屏：支持一键画面同屏，可以通过无线或有线一键将视频投送到单台或多台接收端。
2.示范教学：接收端可以通过安装软件或者浏览器等方式观看教学实时画面.
3.教学回放：学生端可以通过登录系统查看教学视频回放，可以对视频进行点评，下载等操作。
4.多种布局：教学画面支持单画面、两画面、三画面、四画面、六画面、九画面、十六画面等多种布局模式，每个信号源支持视频流、图片、抠像等内容类型，实现丰富的教学效果。
5.虚拟输出：支持将网络摄像机输出为本机虚拟摄像头，在钉钉、腾讯会议等系统中可以识别并使用网络摄像头的画面进行视频会议。
6.画面批注：支持教学期间对多个画面进行批注，可改变书写颜色及粗细等，始教学更便捷生动。
7.视频抠像：支持蓝绿幕背景抠像，可以通过屏幕取色的方式设置背景抠像颜色，实时抠除背景，同时将扣除的主体任意叠加与教学区域，可叠加于其他视频信号或图片上，形成叠加效果。
8.资源录制：支持多通道信号源录制，最多可以同时录制24路视频信号源，保存为标准视频文件格式，以时间格式保存为视频文件。
9.资源监控：支持实时查看CPU、内存等系统资源占用情况。
10.视频格式：支持RTSP、RTMP等实时流媒体格式，可以推送视频信号到其他流媒体服务器。
</t>
  </si>
  <si>
    <t>1.26</t>
  </si>
  <si>
    <t>教师演示讲台</t>
  </si>
  <si>
    <t xml:space="preserve">一、规格：≥2400×700×900mm  
1、台面：采用≥15mm厚一体实芯烧制实验室专用台面，不可拼接，要求台面耐强腐蚀、耐高温、耐磨、便于清洁、美观大方、安全环保。  
▲（1）耐酸碱腐蚀性要求满足SEFA 3-2010检测标准。耐磨要求满足GB/T 3810或T/CIQA10-2020标准。吸水率要求满足GB/T 4100-2015（或GB/T 3810.3-2016）标准。（投标人投标时须提供第三方检测机构出具的具有CMA或CNAS标识的检验（测）报告扫描件，加盖投标人公章。）   
▲（2）承载性能要求满足T/CIQA10-2020标准。抗冲击性要求满足GB/T 3810或T/CIQA10-2020标准。（投标人投标时须提供第三方检测机构出具的具有CMA或CNAS标识的检验（测）报告扫描件，加盖投标人公章。） 
2、柜体：全钢结构，采用≥1.0mm高强度镀锌钢板，经切割折弯成型，组件通过焊接工艺连接，表面打磨平整后经环氧树脂喷涂处理；整体结构设计合理，预留教师电源安装位置。  
3、拉手：采用不锈钢材质。  
4、门板及抽面：采用双层组装式结构，单层钢板双面均经喷涂处理，门板中间填充隔音材料以减少关门噪音；抽屉及门板内侧配备防撞胶垫，减缓碰撞并保护柜体。  
5、合页：采用不锈钢材质，通过模具一体成型工艺制作。  
6、导轨：采用三节滚珠滑轨，承重性强且滑动顺滑。  
7、桌脚：采用柜体内置可调式调整脚，支持前后双向高低调节。  
二、实验操作演示系统  
1、顶视视频采集装置支持全景拍摄实验操作过程。  
▲2、正视视频采集装置：与显示器同步升降，支持人脸识别功能；感光片尺寸≥1/2.9"；最高有效像素≥1920×1080@60帧；数据格式支持MJPG/H.264/H.265；像素尺寸≥2.8μm×2.8μm。  （投标人投标时须提供第三方检测机构出具的具有CMA或CNAS标识的检验（测）报告扫描件，加盖投标人公章。）
▲3、顶视视频采集装置：感光片尺寸≥1/2.9"；最高有效像素≥1920×1080@60帧；数据格式支持MJPG/H.264/H.265；像素尺寸≥2.8μm×2.8μm；集成于显示器框架内，内置电动升降部件及旋转驱动部件，电动部件提供垂直升降功能，旋转部件提供旋转功能。（投标人投标时须提供第三方检测机构出具的具有CMA或CNAS标识的检验（测）报告扫描件，加盖投标人公章。）
▲4、侧视视频采集装置：感光片尺寸≥1/2.9"；最高有效像素≥1920×1080@60帧；数据格式支持MJPG/H.264/H.265；像素尺寸≥2.8μm×2.8μm。  
5、显示屏：类型为触摸显示屏；尺寸≥15.6英寸；分辨率≥1920×1080（1080P）。 （投标人投标时须提供第三方检测机构出具的具有CMA或CNAS标识的检验（测）报告扫描件，加盖投标人公章。）  
6、设有视频采集装置隐藏位置。  
三、教师端电源系统  
1、电源面板采用耐磨、耐腐蚀、耐高温的亮光薄膜材质，控制方式为轻触按键。  
2、交流电源调节范围0~36V，额定电流≥3A；具备过载保护功能（电流高于过载点自动保护，低于过载点自动恢复设定值，短路时自动关闭输出）。  
3、直流电源调节范围0~30V，额定电流≥3A；具备过载保护功能（同上）。  
4、配备485网络模块接口及USB数据接口。  
5、内含新国标5孔插座。  
四、升降工控系统  
1、处理器≥四核，主频≥3.1GHz；内存≥8GB；硬盘容量≥128GB；兼容Windows 10及以上操作系统；USB接口≥6个；支持WIFI连接及壁挂安装；配备≥1个HDMI接口、1个VGA接口、1个LAN接口、1个音频输出接口、1个麦克风接口（需提供功能证明材料）。  
2、配备传动控制主板，可控制升降及旋转部件工作。  
3、支持≥2路直流电机驱动、≥2路交流电机驱动、≥8路光电传感器输入；具备≥2路485串口（支持双网口手拉手式输入输出）；支持≥2路直流及≥2路交流可控电源输出。  
4、智能升降系统可控制显示屏及视频采集装置升降，并支持视频采集装置≥90度旋转，方便实验操作演示。  
  </t>
  </si>
  <si>
    <t>1.27</t>
  </si>
  <si>
    <t>教师办公椅</t>
  </si>
  <si>
    <t>1、规格：w640*d640*h1160mm(±5%)；
2、面料：椅背采用透气网布，坐垫采用新板+密度棉+网布；
3、底盘：可360度旋转，气杆升降调节，高靠背带有头枕。铬金属脚架，扶手工程PP料。</t>
  </si>
  <si>
    <t>1.28</t>
  </si>
  <si>
    <t>学生实验桌/凳</t>
  </si>
  <si>
    <t>一、实验桌参数：
规格：≥1200*600*780mm
1、台面：采用≥20mm厚实验室专用工业陶瓷台面板，台面表面为耐腐蚀专业釉面，釉面和黑色坯体（非后期染色处理）经高温烧结而成，釉面与坯体结合后不脱落、不脱层，解决了传统陶瓷台面因二次上釉存在的不美观、易脱落、不耐磨、不耐强腐蚀等一系列问题。台面工作尺寸≥1200*600mm；
2、左右两侧及后围边采用铝合金材质；
3、台面下两侧主体支撑采用高强度铝合金一体压铸成型，壁厚≥2.0mm 中间设置三根铝合金横梁；横梁之间嵌入两个书包斗ABS注塑一体注塑成型，镂空设计，便于清理，不屯垃圾，中间设挂凳卡；后端配备两根加固支撑梁，金属表面均经环氧树脂粉末喷涂高温固化处理，耐酸碱、耐腐蚀；
4、主立柱采用拉伸铝合金一体成型，成型尺寸≥100*40*700mm，下两侧支撑脚采用高强度铝合金一体压铸成型，成型尺寸≥520*50*90mm ，桌侧脚预留专用孔位可与地面固定，孔上采用塑料配色装饰件装饰，金属表面均经环氧树脂粉末喷涂高温固化处理，耐酸碱、耐腐蚀。
5、物理学生实验桌技术要求满足: GB 24820-2024《实验室家具通用技术条件》。
6、台面要求的理化性能：（1）外观要求：依据T/CIQA10-2020标准，为一体实芯坯体，无空洞，无杂色，釉面与坯体之间无脱层，釉面与坯体成一体结构。（2）抗釉裂性：依据T/CIQA10-2020标准，检测结果为：无釉裂。（3）承载性能：依据T/CIQA10-2020标准，载荷不低于720KG，600H，检测结果为：无破坏。（4）耐高温及莫氏硬度性能要求：参照JC/T908-2013(2017)要求，检测结果为：表面无破裂、裂纹、起泡、变色等，莫氏硬度不低于6级。（5）洛氏硬度性能要求：参照GB/T 26696-2011要求，检测结果为：≥130HRM。（6）放射性能要求：参照GB6566-2010要求，检测陶瓷板样品为抽检样，检测结果为：内照射指数≤0.4，外照射指数≤0.9。（7）长度、宽度等要求：参照GB/T19367-2022要求，检测样品规格为：1000mm*1000mm*20mm，检测厚度偏差（±0.50mm），长度和宽度偏差（±2mm），垂直度偏差（≤1mm/m）,边缘直度偏差（≤1mm/m），平整度（≤1mm/m）的结果为符合。
二、实验凳参数：
1、整体尺寸≥340-460mm（H）
2、结构与材质
1）座面：尺寸≥320*320mm，采用工程级纤维复合材料一体成型，表面细磨砂质感。
2）脚垫：采用塑料材质一体注塑成型，表面细磨砂质感。
3）五星脚：直径≥230mm，采用塑料材质一体注塑成型，表面细磨砂质感。
2、功能要求
1）人体工学设计：座面采用人体工程学前端大圆角设计，有效缓解久坐带来的大腿前端的压力，促进血液循环。
2）稳定性：五星脚椅子具有更大的接触面积和更均匀的压力分散，使其在稳定性上优于四脚和三脚椅子，并能更好地适应不均匀地面。
3）方便清洁：可悬挂在书包斗上，方便打扫教室。
3、标配每张实验桌标配2个实验凳。</t>
  </si>
  <si>
    <t>1.29</t>
  </si>
  <si>
    <t>实验凳</t>
  </si>
  <si>
    <t>同“学生实验桌/凳”中实验凳参数</t>
  </si>
  <si>
    <t>1.31</t>
  </si>
  <si>
    <t>虚拟仿真实验教学系统（包含仿真实验、实验视频、实验报告）</t>
  </si>
  <si>
    <t>1.可在课本中找到对应的实验。每个实验须同时具备仿真实验、同步实验、实验报告功能。
2.同时有相关实验的高清操作视频。
3.具备国家认可的正规版权。
4.参照海南初中物理学科对应教材仿真实验不少于65个仿真实验，实验视频不少于70个。</t>
  </si>
  <si>
    <t>1.32</t>
  </si>
  <si>
    <t>教师演示电源</t>
  </si>
  <si>
    <t>1、教师演示台配备总漏电保护和分组保护，可分组控制学生的高低压电源，确保学生实验安全方便；
2、具备智能控制按键，并能显示电源电压；
3、教师交流电源通过智能控制按键直接选取0～24V电压，额定电流3A；
4、教师直流电源通过智能控制按键直接选取，调节范围为1.5～24V，额定电流3A；
5、低压大电流值≥40A，自动关断；
6、教学电源：220V交流输出为带安全门的插座，带有电源指示，学生低压交流电源可通过智能控制按键直接选取0～24V电压，分组输送至学生桌；低压直流电压教师能准确控制。
7、教师演示电源技术要求满足：JY/T0374-2004《教学实验室设备电源系统》、GB4943.1-2022《音视频、信息技术和通信技术设备第1部分：安全要求》
1、教师电源交流输出电压的测试符合标准。
2、教师电源直流稳压输出电压的测试符合标准。
3、机械强度之250N恒定力试验符合标准。
4、机械强度之外壳冲击试验符合标准。
5、未接地的可触及零部件符合标准。
6、抗电强度试验符合标准。</t>
  </si>
  <si>
    <t>1.33</t>
  </si>
  <si>
    <t>顶装智能控制平台</t>
  </si>
  <si>
    <t>1、集中控制系统。可执行各分项分页控制。
2、内嵌≥10寸彩色触摸液晶屏；
3、教师塔吊升降控制、学生塔吊升降控制（单独不升降或集体升降控制）；
4、教师塔吊照明控制、学生塔吊照明控制；
5、教师塔吊插座控制、学生塔吊插座控制；
6、多功能学生电源控制（锁定/开放）；
7、DC24V供电或220V交流供电。</t>
  </si>
  <si>
    <t>1.34</t>
  </si>
  <si>
    <t>实验室远程管控系统</t>
  </si>
  <si>
    <t>1、能使用APP或小程序能控制总电源关闭；
2、使用APP或小程序能控制学生低压电源的交流电压，且电压值为实测值。如APP或小程序给学生交流电压3V，学生电源电压实测电压为3V；</t>
  </si>
  <si>
    <t>1.35</t>
  </si>
  <si>
    <t>智能吊装系统</t>
  </si>
  <si>
    <t>1.36</t>
  </si>
  <si>
    <t>顶部多模块电源供应装置</t>
  </si>
  <si>
    <t>个</t>
  </si>
  <si>
    <t>1、外壳采用ABS材质，模具一体成型。模块内预留220V高压电源、0-24V低压电源、网络接口安装位置。
顶部多模块电源供应装置技术要求满足：
1、标志：调节装置、输出插孔应有清晰明了、耐用的提示文字和符号；电压输出应能显示在电压表上；
2、电压调节范围:AC\DC:0～24V;
3、内部导线连接：连线后应无应力；黄绿双色线必须是接地端子，部件固定牢固，无松动现象。
4、电压指示精度，V:显示值与输出值之间的误差应在±2V以内；</t>
  </si>
  <si>
    <t>1.37</t>
  </si>
  <si>
    <t>模块储藏装置</t>
  </si>
  <si>
    <t>采用ABS材质，模具一体成型。中间部分材质为塑钢结构。</t>
  </si>
  <si>
    <t>1.38</t>
  </si>
  <si>
    <t>电源供应模块</t>
  </si>
  <si>
    <t>功能接口模块包含：220V电源五孔插座、低压电源接口、USB功能接口、网络接口。
低压1.5-24V直流电源两组输出，输出电流为2.5A。低压0-24交流电源，两组输出，输出电流为2.5A；两组输出口为分开，方便两组学生操作相互不干扰，其中低压交直流、220V输出为被教师主控。</t>
  </si>
  <si>
    <t>1.39</t>
  </si>
  <si>
    <t>学生端调节终端</t>
  </si>
  <si>
    <t>1、数字仪表盘用于展示学生电流电源；
2、采用面板上的数字按键进行电源电压的调节；
3、采用面板上的数字按键微调电源距离，当调整完成后，教师主控能锁定，使学生不能随意调整；</t>
  </si>
  <si>
    <t>1.40</t>
  </si>
  <si>
    <t>伸缩线束</t>
  </si>
  <si>
    <t>含高低压供电线缆和网络线缆</t>
  </si>
  <si>
    <t>1.41</t>
  </si>
  <si>
    <t>智能升降系统</t>
  </si>
  <si>
    <t>1、外部舱体为高强度镀锌钢板制作，表面环氧喷涂,喷涂厚度≥75μ,内置24V电机、控制电路、卷线机构。电缆线内设有两路网线及电源线若干,两侧设有高度调节挂件，调节高度350mm，适合不同高度房间。
2、内置控制模块接受主控信号，发送输出信号。                                                                                                                                                                 3、主体金属材料硬度 HV：≥180HV；运行稳定性：经升降200次试验后，运行应无异常现象发生。</t>
  </si>
  <si>
    <t>1.42</t>
  </si>
  <si>
    <t>供电及布线</t>
  </si>
  <si>
    <t>2.5mm²电线，给学生低压电源供电；1mm²屏蔽电源线;教室配电箱等</t>
  </si>
  <si>
    <t>1.43</t>
  </si>
  <si>
    <t>吊杆支架</t>
  </si>
  <si>
    <t>环氧树脂喷涂金属吊杆</t>
  </si>
  <si>
    <t>1.44</t>
  </si>
  <si>
    <t>五金件</t>
  </si>
  <si>
    <t>国标五金件（不含桁架）</t>
  </si>
  <si>
    <t>物理仪器室设备</t>
  </si>
  <si>
    <t>共1间,每一间仪器室的配置清单如下</t>
  </si>
  <si>
    <t>2.1</t>
  </si>
  <si>
    <t>2.2</t>
  </si>
  <si>
    <t>2.3</t>
  </si>
  <si>
    <t>仪器柜</t>
  </si>
  <si>
    <t>1、规格：≥w1000*d500*h2000mm；
2、材质：采用≥30*25mm单槽铝型材，≥30*30mm双槽铝型材，外框夹16mm（±1mm）厚E1级生态板制作，其截面PVC封边带利用机械高温热熔胶封边，背板采用5mm（±0.3mm）双贴面中纤板；
3、结构：铝木结构，上柜门由木框及白玻组成，内带活动层板，下柜双开木门；
4、脚垫：材料采用PP，模具注塑一次成型。</t>
  </si>
  <si>
    <t>2.4</t>
  </si>
  <si>
    <t>仪器柜2</t>
  </si>
  <si>
    <t>1、规格：≥w1200*d500*h2000mm；
2、材质：采用≥30*25mm单槽铝型材，≥30*30mm双槽铝型材，外框夹16mm（±1mm）厚E1级生态板制作，其截面PVC封边带利用机械高温热熔胶封边，背板采用5mm（±0.3mm）双贴面中纤板；
3、结构：铝木结构，上柜门由木框及白玻组成，内带活动层板，下柜双开木门；
4、脚垫：材料采用PP，模具注塑一次成型。</t>
  </si>
  <si>
    <t>2.5</t>
  </si>
  <si>
    <t>安装费</t>
  </si>
  <si>
    <t>1、实验室设备安装及调试。</t>
  </si>
  <si>
    <t>初中物理教学仪器</t>
  </si>
  <si>
    <t>共1套,每一套教学仪器的配置清单如下</t>
  </si>
  <si>
    <t>3.1</t>
  </si>
  <si>
    <t>配置班额</t>
  </si>
  <si>
    <t>人</t>
  </si>
  <si>
    <t>3.2</t>
  </si>
  <si>
    <t>3.3</t>
  </si>
  <si>
    <t>02012</t>
  </si>
  <si>
    <t>旋片式真空泵</t>
  </si>
  <si>
    <t>1、一种旋片式油封单级真空泵。2、抽气速率：3.6M3/H，极限压力：5Pa，电机功率：150W，进气口径：Φ10mm，用油量：220ml，质量：约6.8kg</t>
  </si>
  <si>
    <t>02015</t>
  </si>
  <si>
    <t>打气筒</t>
  </si>
  <si>
    <t>1、产品由气筒、踏脚、活塞、活塞杆、手柄、橡胶管、气针夹等组成。2、整机尺寸：不小于Φ28mm*535mm*112mm3、气筒内径22.5mm±0.2mm，长约460mm，铝材制成。4、踏脚选用金属制成。5、活塞杆Φ17mm，与活塞固定牢靠，活塞与气筒配合密合。6、气针夹选配有两种功能，可在自行车、摩托车等使用。7、其余应符合SB/T10205《打气筒》的技术要求。采用优质钢材、防锈处理及表面环保油漆涂层精制而成。符合JY0001－2003《教学仪器一般质量要求》的有关规定。</t>
  </si>
  <si>
    <t>02115</t>
  </si>
  <si>
    <t>透明盛液筒</t>
  </si>
  <si>
    <t>1．产品由透明塑料制成。2．外表尺寸：高：300mm；直径：φ100mm，壁厚2mm。3．产品口部圆正，底部平整，表面无凹凸不平现象，无擦伤、划痕、裂缝，透明度好。4．符合JY0001－2003《教学仪器一般质量要求》的有关规定。</t>
  </si>
  <si>
    <t>02116</t>
  </si>
  <si>
    <t>透明水槽(圆形或方形)</t>
  </si>
  <si>
    <t>φ270mm×高140mm,或300mm×300mm×高150mm</t>
  </si>
  <si>
    <t>02125</t>
  </si>
  <si>
    <t>碘升华凝华管</t>
  </si>
  <si>
    <t>1、由玻璃密封管体和手柄组成，管体和手柄彼此独立，不连通。管的高度≥45mm，直径≥30mm。管内密封碘的质量≥0.1克。2、手柄长≥70mm，直径为Φ6±1mm。3、管体外形端正，玻璃熔接平滑均匀，无气泡、无条纹。管体在90℃热水中检测无泄漏（无气泡溢出）。4、管体应耐80℃温差的急冷骤热。5、升华与凝华的全过程耗时应≤2分钟。</t>
  </si>
  <si>
    <t>03</t>
  </si>
  <si>
    <t>支架</t>
  </si>
  <si>
    <t>03001</t>
  </si>
  <si>
    <t>物理支架</t>
  </si>
  <si>
    <t>产品为物理教学通用支架，可组装成垂直、平行、吊挂、夹持、放置等多种实验支架。产品主要由下列配件组成：1、大、小A型座各1件，大A型座的三只脚上装有螺套及M6调平螺钉，并由M6螺钉紧固；小A型座的顶脚上有螺套，其余两只脚由M6螺钉直接旋入,大、小A型座上插孔直径为φ12.3mm；2、立杆2件，立杆采用φ12mm的圆钢制作，长度分别为500mm和700mm，立杆表面镀铬；3、复夹2件，可垂直、水平夹持两用，夹持直径范围为φ6～14mm；4、烧瓶夹1件，烧瓶夹为弹簧式张口,开口不小于35mm，夹杆直径为φ7mm；5、万向夹1件，由球体和球套组成的转动方式，调节角度为120°，由M8螺钉紧固，夹持直径范围φ6～14mm；6、桌边夹1件，一端夹挂厚度不小于70mm，一端能安装φ12mm的支杆，并能牢固锁紧；7、铁环1件，开口式，内径为φ90mm，开口与杆身成120°，杆直径φ6mm，杆长90mm；8、圆托盘1件，直径φ200mm，厚度不小于5mm，托架插孔为φ12.3mm；9、吊钩卷4件、吊钩杆1件，吊钩卷内径φ12.5mm，由紧固螺钉紧固，钩可自由旋转。吊钩杆φ12mm×200mm，表面镀铬；10、绝缘杆1件，由φ12mm×120mm绝缘棒和φ12mm×200mm金属棒连接而成，绝缘杆上装有两只接线柱，两只接线柱间距50mm。</t>
  </si>
  <si>
    <t>03002</t>
  </si>
  <si>
    <t>方座支架</t>
  </si>
  <si>
    <t>1、方座支架由立杆1根，方形底座1个，烧瓶夹1个，大铁环1个，小铁环1个，垂直夹2个、平行夹1个，吊杆1根等组成。2、底座台面尺寸≥210mm×135mm，重量≥1，5kg，生铁材料铸造成型，板面上斜条纹深1.5mm,宽2.5mm成交叉形状均布，表面防锈处理。立杆直径Φ12mm，立杆一端有Μ10×15螺纹，总长度不得小于614mm，表面镀铬处理。3、大铁环内径Φ90±3mm，外径Φ110±3mm，小铁环内径Φ50±3mm，外径Φ70±3mm，大铁环环柄长125mm，小铁环环柄长105mm。大小铁环上有一开口（宽20mm）中心与环柄成120°夹角，金属材料表面防锈处理。4、烧瓶夹铝合金压铸，总长200mm，夹口宽度30mm，厚3mm夹口内壁贴有耐热柔软层。有锁紧装置，最大张口≥50mm闭合间隙≤0.1mm，闭合错位≤1mm。金属材料表面防锈处理。5、立杆与底座间的不垂直度不大于3mm，铁环柄，烧瓶夹杆与立杆不垂直度不大于3mm。6、垂直夹、平行夹，夹体由铝合金材料铸造成型，单个重量≥30g，表面防锈处理。其他技术要求应符合JY/T0393-2007。</t>
  </si>
  <si>
    <t>03003</t>
  </si>
  <si>
    <t>多功能实验支架</t>
  </si>
  <si>
    <t>一、适用范围：
初中物理通用仪器。
二、技术参数：
1、本仪器为组合式，由底座、复夹、烧瓶夹、铁环、立杆和圆托盘等组成。
2、两底座为Ａ型，一大一小，其上有供主杆插入的孔，立脚可调。3、立杆尺寸：Φ12mm×1200mm，镀铬处理。
4、大铁环内径Φ90mm±1.5mm，小铁环内径Φ50mm±1.5mm，柄长105mm±2mm。
5、台边夹夹紧厚70mm，夹入深度40mm。
6、圆托盘直径Φ200mm±2mm，厚5mm。
7、吊钩卷内径Φ120mm±0.3mm。
8、绝缘杆尺寸：Φ12mm×120mm，其上有2个接线柱。
9、烧瓶夹夹口闭合间隙≤0.1mm，开口35mm以上。
10、万向夹转动方向调节范围120°以上，球头直径Φ20mm。
11、复夹夹持直径范围Φ6mm～14mm，孔径Φ120mm±0.3mm。
三、标志、说明书、包装、运输、贮存：符合JY0001-2003的有关规定。</t>
  </si>
  <si>
    <t>03013</t>
  </si>
  <si>
    <t>旋转架</t>
  </si>
  <si>
    <t xml:space="preserve">1.注塑成型，每套为2个；
2.由底座、支杆、转台组成；
3.旋转架中心设有半圆槽，槽体直径约12mm（±1mm），槽深约5mm（±1mm）；底座尺寸不小于60×60×15mm，旋转架总高不低于90mm。
</t>
  </si>
  <si>
    <t>04</t>
  </si>
  <si>
    <t>电源</t>
  </si>
  <si>
    <t>04010</t>
  </si>
  <si>
    <t>电池盒</t>
  </si>
  <si>
    <t>组</t>
  </si>
  <si>
    <t>可串并联电池盒由1节1号电池的4个电池盒组合而成，做串连或并联使用。各接触片使用铜质或不锈钢材料，表面镀铬并联采用接触片连接，串联采用钦扭连接。</t>
  </si>
  <si>
    <t>（1）</t>
  </si>
  <si>
    <t>测量</t>
  </si>
  <si>
    <t>11</t>
  </si>
  <si>
    <t>质量</t>
  </si>
  <si>
    <t>11004</t>
  </si>
  <si>
    <t>托盘天平</t>
  </si>
  <si>
    <t>最大称量100g，分度值0.1g,标尺称量0-10g,秤量允许误差为±0.5d(分度值),砝码组合的总质量（包括标尺计量值）应不小于天平的最大秤量,冲压件及铸件表面应光洁平整，不应有毛刺、锋棱、裂纹和显见砂眼,电镀件的镀层应色泽均匀，不应有露底和显见的麻点、水迹、擦伤等缺陷,油漆件表面应平整光滑，色泽均匀，不应有露底、起泡、挂漆、擦伤等缺陷</t>
  </si>
  <si>
    <t>11005</t>
  </si>
  <si>
    <t>1.最大称量200g，分度值0.2g,标尺称量0-5g。
2.秤量允许误差为±0.5d(分度值)。
3.砝码组合的总质量（包括标尺计量值）应不小于天平的最大秤量。
4.冲压件及铸件表面应光洁平整，不应有毛刺、锋棱、裂纹和显见砂眼。
5.电镀件的镀层应色泽均匀，不应有露底和显见的麻点、水迹、擦伤等缺陷。6.油漆件表面应平整光滑，色泽均匀，不应有露底、起泡、挂漆、擦伤等缺陷。
7.符合JY0001－2003《教学仪器设备产品一般质量要求》的有关规定。</t>
  </si>
  <si>
    <t>11021</t>
  </si>
  <si>
    <t>金属钩码</t>
  </si>
  <si>
    <t>10g×1,20g×2,50g×2,200g×2。塑料盒包装。</t>
  </si>
  <si>
    <t>13</t>
  </si>
  <si>
    <t>温度</t>
  </si>
  <si>
    <t>13001</t>
  </si>
  <si>
    <t>温度计</t>
  </si>
  <si>
    <t>支</t>
  </si>
  <si>
    <t>1．红液。2．全长：300mm；外径：6±1mm；头：10mm。3．测量范围：0－100℃；最小分度值：1℃；允许误差±1℃。4．玻管要直，不得弯曲，不得崩损缺口，红液不得断线。5．产品应符合《玻璃仪器通用技术要求》6．要符合技术标准的要求JJG130《温度计》7．符合JY0001－2003《教学仪器设备产品一般质量要求》的有关规定。</t>
  </si>
  <si>
    <t>13003</t>
  </si>
  <si>
    <t>1．感温物质：水银。2．测量范围：0－200℃；最小分度值：1℃；允许误差±1℃。3．玻璃应光洁透明，不得有裂痕。毛细管不得有明显的弯曲现象，其孔径应均匀，管壁内应清洁无杂质。4．感温液体（水银）必须纯洁、无杂质。液线不得中断。上升时不得有停滞和跳跃现象；下降时不得在管壁上留下液滴。5．产品应符合《玻璃仪器通用技术要求》6．要符合技术标准的要求JJG130《温度计》7．符合JY0001－2003《教学仪器设备产品一般质量要求》的有关规定。</t>
  </si>
  <si>
    <t>13004</t>
  </si>
  <si>
    <t>演示温度计</t>
  </si>
  <si>
    <t>只</t>
  </si>
  <si>
    <t>1.由玻璃温度计、标度牌、保护套组成。2.感温液：红色，装在感温泡和毛细管中。3.其标度线有两种温度指示，摄氏温度（符号℃）和热力学温度（符号K）。4.刻度范围：摄氏温标0～100℃，热力学温标273～373K。每1℃刻线的长度为4mm。</t>
  </si>
  <si>
    <t>力</t>
  </si>
  <si>
    <t>14001</t>
  </si>
  <si>
    <t>条形盒测力计</t>
  </si>
  <si>
    <t>10N。1.由方形弹簧盒（带刻板）、弹簧、提环、挂钩、指针等组成。零点可调。2.最小刻度：0.2N。4.金属表面防锈处理。</t>
  </si>
  <si>
    <t>14002</t>
  </si>
  <si>
    <t>5N。1.由方形弹簧盒（带刻板）、弹簧、提环、挂钩、指针等组成。零点可调。2.最小刻度：0.1N。4.金属表面防锈处理。</t>
  </si>
  <si>
    <t>14004</t>
  </si>
  <si>
    <t>1N。1.由方形弹簧盒（带刻板）、弹簧、提环、挂钩、指针等组成。零点可调。2.最小刻度：0.02N。4.金属表面防锈处理。</t>
  </si>
  <si>
    <t>14005</t>
  </si>
  <si>
    <t>圆筒测力计</t>
  </si>
  <si>
    <t>5N；外筒由透明塑料制成，外径21mm，长150mm；具有优良测量性能的耐疫劳弹簧、提环和塑料外筒等构成，全封闭结构。2、有N和g对应刻度，最小分度值为0.1N，最大分度值1N上标有数字。</t>
  </si>
  <si>
    <t>14011</t>
  </si>
  <si>
    <t>演示测力计</t>
  </si>
  <si>
    <t>由弹簧、指针、刻度板、拉杆、悬挂装置、夹持柄等组成，刻度板为塑料制品，刻度值为0N～2N，最小分度值为0.1N、最大分度值为0.5N。右左侧刻度线一致。</t>
  </si>
  <si>
    <t>拉压测力计</t>
  </si>
  <si>
    <t>1.量程：10N，分度值：0.2N。2.拉力测力计由耐疲劳弹簧、指针、调节器、小勾、承压台和分度板等构成。3.材料用工程塑料或≥0.5mm的金属薄板制成。4.其它技术要求参照JY0127执行。5.安全、结构、外观应符合JY0001第5、6、7的有关要求执行。</t>
  </si>
  <si>
    <t>双向测力计</t>
  </si>
  <si>
    <t>1.双向测力计主要由左右对称的标尺、拉压弹簧、指针架、拉杆、托架、挂钩、限拉片等组成。2.最大测量范围10N，最小分度值0.5N。3.测力计由工程塑料或金属材料制成，测力计两端挂钩，其材料应符合JY0001中的7.4和7.7条的要求。4.其它技术要求应符合JY0127的有关规定。5.结构、外观应符合JY0001第6、7的有关要求执行。</t>
  </si>
  <si>
    <t>14020</t>
  </si>
  <si>
    <t>握力计</t>
  </si>
  <si>
    <t>1.由测力盘、指针、握力杆、弹簧等组成。2.刻度盘标有0—1000N。3.性能、结构、外观应符合JY0001第4、6、7章有关规定。</t>
  </si>
  <si>
    <t>14021</t>
  </si>
  <si>
    <t>拉力计</t>
  </si>
  <si>
    <t>1.采用表盘推拉力计。2.表盘推拉力计材料选用工程塑料或金属材料。3.刻度盘标有10—500N，最小单位5N。4.拉力计应能承受1分钟550N的拉力而不损坏。5.性能、结构、外观应符合JY0001第4、6、7章有关规定。</t>
  </si>
  <si>
    <t>15</t>
  </si>
  <si>
    <t>电</t>
  </si>
  <si>
    <t>15001</t>
  </si>
  <si>
    <t>演示电表</t>
  </si>
  <si>
    <t>量程范围：检流计：100～0～-100µA（内阻＜500Ω＝；电压计：直流电压0～10V、0～25V；电流计：直流电流0～500µA、0～5mA、0～100mA、0～1A、0～5A；电表精度要求2.5级</t>
  </si>
  <si>
    <t>15002</t>
  </si>
  <si>
    <t>数字演示电表</t>
  </si>
  <si>
    <t>4-1/2位，双面显示，同一物理量能自动转换量程。直流电流：200μA、2mA、20mA、200mA、2A、20A，不确定度0.2％；直流电压：2V、20V、200V，不确定度0.1％；电阻：200Ω、2kΩ、20kΩ、200kΩ、2MΩ、20MΩ，不确定度0.2％；交流电压：2V、20V、200V、700V，不确定度0.5％；交流电流：2mA、20mA、200mA、2A，不确定度1.0％。2A、20A自动过载保护，故障排除自动恢复。交流供电，采用II类变压器。</t>
  </si>
  <si>
    <t>15008</t>
  </si>
  <si>
    <t>直流电流表</t>
  </si>
  <si>
    <t>2.5级，0.6A，3A等级指数2.5级，量程0.6A、3A。</t>
  </si>
  <si>
    <t>15009</t>
  </si>
  <si>
    <t>直流电压表</t>
  </si>
  <si>
    <t>2.5级，3V，15V等级指数2.5级，量程3V、15V。</t>
  </si>
  <si>
    <t>15010</t>
  </si>
  <si>
    <t>灵敏电流计</t>
  </si>
  <si>
    <t>测量范围：-300µA～0～300µA。误差：≤5μA。</t>
  </si>
  <si>
    <t>16</t>
  </si>
  <si>
    <t>其它</t>
  </si>
  <si>
    <t>16001</t>
  </si>
  <si>
    <t>密度计</t>
  </si>
  <si>
    <t>1.计量范围：密度1.000—2.000。2.最小分度值：0.001。3.全长：250±10mm。4.误差：±0.001。5.产品符合GB/T17764-2008《密度计》的技术要求。</t>
  </si>
  <si>
    <t>16002</t>
  </si>
  <si>
    <t>1.计量范围：密度0.7000—1.000。2.刻度：0.001。3.全长：250±10mm。4.误差：±0.001。5.产品符合GB/T17764-2008《密度计》的技术要求。</t>
  </si>
  <si>
    <t>16005</t>
  </si>
  <si>
    <t>罗盘</t>
  </si>
  <si>
    <t>产品为手持式，表盘形式。
1、产品由基准线、转动表盘、放大镜、指南针、金属挂件组成。</t>
  </si>
  <si>
    <t>16008</t>
  </si>
  <si>
    <t>空盒气压计</t>
  </si>
  <si>
    <t>多膜盒。产品由上拖板、真空膜盒、连接拉杆、调节螺丝、中间轴、调整器、扇形齿轮、直齿轮、偏心螺钉、游丝、指针、刻度盘及打气球等组成。1.测量范围：80～106Kpa，分度值：0.1Kpa，测量误差：小于0.25Kpa。3.全透明外壳。</t>
  </si>
  <si>
    <t>（2）</t>
  </si>
  <si>
    <t>专用仪器</t>
  </si>
  <si>
    <t>21</t>
  </si>
  <si>
    <t>力学</t>
  </si>
  <si>
    <t>21003</t>
  </si>
  <si>
    <t>运动和力实验器</t>
  </si>
  <si>
    <t>1.由平面板、短斜面，小车，钢球1个，塑料球1个，塑料盒1只，毛巾1块，布1块组成。短斜面长度200mm±5mm，宽120mm±5mm，厚12mm±2mm，有可调节斜面倾角的支撑，表面用黑色节字贴包贴，平整、光滑，美观。平面板长度530mm±5mm，宽120mm±5mm,厚12mm±2mm，有可调节斜面倾角的支撑，表面用黑色节字贴包贴，平整、光滑，美观。小车外形尺寸约：105mm×65mm×40mm,小车轮距不小于50mm，轴距不小于67mm，车轮直径不小于20mm。小车在500mm长度平面内。</t>
  </si>
  <si>
    <t>21004</t>
  </si>
  <si>
    <t>惯性演示器</t>
  </si>
  <si>
    <t>1、本仪器为工程塑料制作而成，由蓝色壳体、红色启动键、拉簧、绳线、金属挡片、金属球等组成。2、壳体为塑料制品，尺寸≥158mm*76mm*75mm。3、红色启动键为塑料制品，按键直径为10mm，滑杆长53mm，启动键装入壳体后，滑杆露出长度不小于3mm，启动键运行灵活、无阻滞现象。4、拉簧用弹簧钢丝制成，表面镀锌。5、金属球直径不小于20mm，外表作镀镍处理，光滑明亮。</t>
  </si>
  <si>
    <t>21005</t>
  </si>
  <si>
    <t>摩擦计</t>
  </si>
  <si>
    <t>由磨擦板和磨擦块组成。磨擦板外形尺寸≥500mm×50mm×10mm。磨擦块外形尺寸100mm×40mm×30mm。上面有两个砝码孔，端面中心有挂钩。</t>
  </si>
  <si>
    <t>21006</t>
  </si>
  <si>
    <t>螺旋弹簧组</t>
  </si>
  <si>
    <t>1、产品由5种钢丝绕成的螺旋弹簧组成。2、弹簧的拉力分别为0.5N、1N、2N、3N、5N，弹簧表面镀镍防锈，弹簧上端为圆环，下端有三角片，杠勾，指针等。</t>
  </si>
  <si>
    <t>21007</t>
  </si>
  <si>
    <t>阿基米德原理实验器</t>
  </si>
  <si>
    <t>1.由测力计、塑料吊桶、塑料圆柱体、溢液杯组成。2.测力计面板应有0g、50g、100g、150g、200g和0N、0.5N、1.0N、1.5N、2.0N两种对应刻度、量程的示值误差≤1%，测力计上端要有零调装置。塑料圆柱的体积为100ml,有等分刻度线，质量≥120g，直径≥φ35mm,塑料吊桶透明,外直径≥φ400mm，容积为100ml有等分刻度线,溢液杯透明</t>
  </si>
  <si>
    <t>液体压强与深度关系实验器</t>
  </si>
  <si>
    <t>由低重心实验筒、砝码组（放入实验筒内）、浮标环等组成；实验筒在水中倾斜不应超过8</t>
  </si>
  <si>
    <t>帕斯卡球</t>
  </si>
  <si>
    <t>1、产品主要由圆管、空心球、活塞、活塞杆、手柄组成。2、圆管选用金属无缝钢管，有效尺寸不小于直径28×180mm,一端应有连接空球的螺纹，另一端有拧盖螺纹、螺纹连接部分应牢靠、表面防锈处理。3、空心球用不锈钢制作，直径约80mm.圆球上装有10个不同方向的喷嘴，喷嘴连接牢固、密封。圆球与圆管连接方便。无漏水现象。4、活塞选用耐油优质橡胶制作、规格尺寸与圆管内径密封配合，活塞安装在活塞杆上。活塞另一端安装塑料手柄。5、组装后的帕斯卡球应抽动自如，密封性良好。</t>
  </si>
  <si>
    <t>21013</t>
  </si>
  <si>
    <t>物体浮沉条件演示器</t>
  </si>
  <si>
    <t>由透明盛液筒（内径≥95mm，深度≥285mm）、浮体及附件（U形杯、叉子、注射器、密度计）组成；悬浮应有微调，浮体可处于漂浮、悬浮、下沉三种状态</t>
  </si>
  <si>
    <t>21014</t>
  </si>
  <si>
    <t>潜水艇浮沉演示器</t>
  </si>
  <si>
    <t>1.由透明气室及吸排气装置配套组成，气室顶端有吸排气孔，下端有进、排水孔。2.气室用无毒、透明塑料制成。气室容积≥300cm3。3.性能、结构和外观符合JY0001第4、6、7有关规定。</t>
  </si>
  <si>
    <t>21015</t>
  </si>
  <si>
    <t>液体内部压强实验器</t>
  </si>
  <si>
    <t>由承压盒、支杆、过渡接头、硅橡胶管、硅橡胶膜组成；承压盒内径Φ36mm～Φ38mm硅橡胶膜厚0.5mm，支杆长度不小于300mm有手动转动机构，有标尺</t>
  </si>
  <si>
    <t>21016</t>
  </si>
  <si>
    <t>微小压强计</t>
  </si>
  <si>
    <t>透明圆筒壁同一直线上不同高度处应有3个喷嘴，有表示深度的标尺</t>
  </si>
  <si>
    <t>21017</t>
  </si>
  <si>
    <t>液体对器壁压强演示器</t>
  </si>
  <si>
    <t>21020</t>
  </si>
  <si>
    <t>大气压系列实验器</t>
  </si>
  <si>
    <t>1.由透明杯、橡胶套圈、胶塞、多孔盖、方格盖板、带嘴盖板、小气球、弹簧夹、乳胶管组成。2.透明杯的直径≥80mm，高度≥120mm。3.乳胶管长≥400mm，壁厚≥2mm。4.弹簧夹采用钢丝。5.性能、结构、外观应符合JY0001第4、6、7章有关规定。</t>
  </si>
  <si>
    <t>21030</t>
  </si>
  <si>
    <t>杠杆</t>
  </si>
  <si>
    <t>产品由调节螺母、杆身、转轴、螺杆及挂钩孔组成。
杆身长500mm±20mm宽25mm，每两个挂钩孔间隔20mm。转轴为铜制,以转轴为中心为零点向两端刻有刻度线(长6mm宽0.5mm)每两条刻度线间隔10mm，两端各25条。螺杆为金属材质，直径6mm,有郊长度为70mm</t>
  </si>
  <si>
    <t>21031</t>
  </si>
  <si>
    <t>演示滑轮组</t>
  </si>
  <si>
    <t>演示滑轮组的组成及规格：包括单滑轮2个、三并滑轮2个、三串滑轮2个、可卡滑轮2个。单滑轮配备数量:2个，轮盘数量:1个，外径D:70mm，轮缘厚a:8mm，轮毂厚b：10mm，槽深c：5mm；三并滑轮配备数量:2个，轮盘数量:3个，外径D:70mm，轮缘厚a:8mm，轮毂厚b：10mm，槽深c：5mm；三串滑轮配备数量:2个，轮盘数量:3个，其一为外径D:70mm，轮缘厚a:8mm，轮毂厚b：10mm，槽深c：5mm；其二为外径D:53mm，轮缘厚a:8mm，轮毂厚b：10mm，槽深c：5mm；其三为外径D:40mm，轮缘厚a:8mm，轮毂厚b：10mm，槽深c：5mm，三并滑轮为直边半封闭式，三串滑轮和单滑轮为单边悬臂式，滑轮的上下挂钩方向互成90°或可转动。</t>
  </si>
  <si>
    <t>21033</t>
  </si>
  <si>
    <t>滚摆</t>
  </si>
  <si>
    <t>1．滚摆由摆体（摆轮和摆轴）、悬线、支柱、横梁和底座组成。2．摆轮直径Φ125mm。摆轴直径Φ8mm，长160mm，轴上两个穿线孔距离140mm，穿线孔径Φ1.5mm。支柱高400mm，横梁长240mm。3．摆体（摆轮和摆轴）重0.65Kg。4．摆轴对摆轮的垂直度公差为0.25mm。5．摆轴应粗细均匀。轴上二穿线孔对于摆轮的对称公差为0.5mm。6．摆体重心偏移轴线公差为0.45mm。7．摆轴镀铬。底座应稳固、表面涂漆，支柱表面应作防锈处理。8．产品应符合JY110-82《滚摆》的要求。</t>
  </si>
  <si>
    <t>21037</t>
  </si>
  <si>
    <t>飞机升力原理演示器</t>
  </si>
  <si>
    <t>1、产品由风机、飞机模型、透明罩、滑杆、滑杆压板、底座等组成。2、风机：（1）风机工作电压：AC220V±22V50HZ；（2）风机导风管口横截面为长方形，风力应稳定、均匀。（3）风机的风量大小应可调节，调节旋钮应转动灵活。（4）风机上的开关及调节旋钮应可靠耐用、松紧适度、手感舒适。（5）风机工作时不得产生大于60dB的噪音和剧烈震动。3、飞机模型：（1）飞机模型应采用质轻的材料制作，应造型逼真。整件表面光洁，无飞边毛刺。（2）机翼应成型为前端圆钝、后端尖锐，上弯下平，上下不对称。机翼尺寸不小于110×80×20mm。（3）透明罩应采用透明性好的材料制作，表面光洁无划痕。长度不小于185mm，高度不小于85mm。（4）滑杆高度应不小于120mm，要求杆身挺直、光滑，飞机模型在滑杆上应能上下活动自如。（5）滑杆压板应与滑杆配合可靠，取放方便。仪器工作时，飞机模型在上升至滑杆顶部时不得脱出。（6）底座应放置平稳，周边光滑。尺寸不小于520×150×30mm。（7）调整好仪器后，接通电源，闭合电源开关，通过透明罩观察，飞机模型应能缓缓升起，通过调节风量旋钮，应可控制飞机模型上升的高度。</t>
  </si>
  <si>
    <t>振动和波、热学</t>
  </si>
  <si>
    <t>音叉</t>
  </si>
  <si>
    <t>256Hz1、产品由音叉、共鸣箱、音叉槌组成。2、音叉外形尺寸：≥190mm×5mm×8mm。3、共鸣箱外形尺寸：≥300mm×80mm×40mm。4、音叉槌用橡胶制造，槌杆用木材或塑料制造；应符合JY/T0395-2007《教学音叉》标准。</t>
  </si>
  <si>
    <t>22002</t>
  </si>
  <si>
    <t>512Hz1、产品由音叉、共鸣箱、音叉槌组成。2、音叉外形尺寸：≥150mm×5mm×8mm。3、共鸣箱外形尺寸：≥300mm×80mm×40mm。4、音叉槌用橡胶制造，槌杆用木材或塑料制造。应符合JY227-87《F256音叉、F512音叉》的要求。</t>
  </si>
  <si>
    <t>发音齿轮</t>
  </si>
  <si>
    <t>由三片齿板、转动轴等组成。齿轮用钢材制成，齿数分别为80、60、40齿，三片齿板表面镀铬，其余表面镀锌。应符合JY224-87《发音齿轮》的要求。</t>
  </si>
  <si>
    <t>单摆</t>
  </si>
  <si>
    <t>1、由摆球、线绳组成。2、钢球直径19mm。3、摆球均沿直径方向钻孔，供穿线使用，钢球表面镀铬、抛光。4、摆球附悬线1根，长度均≥1100mm。</t>
  </si>
  <si>
    <t>22203</t>
  </si>
  <si>
    <t>空气压缩引火仪</t>
  </si>
  <si>
    <t>1、由手柄、连杆、端盖、耐油橡皮圈、气缸体、底座等组成。2、手柄和底座为塑料制品。3、气缸体为透明塑料注塑成型，表面光洁、透明。</t>
  </si>
  <si>
    <t>22210</t>
  </si>
  <si>
    <t>气体做功内能减少演示器</t>
  </si>
  <si>
    <t>1、产品由气室、进气管、胶塞、防护套、底座及背景衬板凳组成。2、气室：（1）气室为圆筒形，有进气口和出气口，进气咀与进气管配合紧密；出气口为喇叭状，与胶塞配合紧密。（2）仪器放置应平稳可靠。4、进气管内径与气室进气嘴配合牢固。</t>
  </si>
  <si>
    <t>感应起电机</t>
  </si>
  <si>
    <t>由起电盘、底座、莱顿瓶、集电杆、放电杆电刷、电刷杆、皮带轮、连接片等组成。起电盘上导电膜应采用铝箔和纸箔交替分布；莱顿瓶应采用塑料制成，电容量应≥30pF击穿电压应≥42kV；集电杆采用直径不低于4mm的冷拉圆钢制成，电梳应由针状金属杆或束状裸铜线制成，与起电盘距离不应小于6mm；放电杆采用直径为3mm的冷拉圆钢制成，表面镀铬，绝缘手柄长度应≥80mm，体积电阻率≥1016Ω·m；电刷应采用束状磷铜线；导电膜与起电盘的90°剥离强度应≥8N。性能要求：在温度为20℃、相对湿度为65%±5%的环境中，摇柄转速120r/min火花放电距离应≥55mm；在温度为5℃～
30℃范围，相对湿度为85%±5%的条件下，
仪器应正常工作，火花放电距离应≥30mm</t>
  </si>
  <si>
    <t>23010</t>
  </si>
  <si>
    <t>小灯座</t>
  </si>
  <si>
    <t xml:space="preserve">1.小灯座由底板、接线柱、灯座等组成。
2.小灯座为螺旋式灯座。
3.小灯座最高工作电压为36V，最大工作电流为2.5A。
4.底座用黑色优质ABS工程塑料制成，表面平整光洁。外形尺寸约75×38×10mm
5.灯座用厚0.5～0.6mm的铜片制做。灯座与两接线柱之间用宽大于5mm的铜片连接和灯座为一整体。
6.小灯座上所有螺丝、螺母、垫片均为铜质。
7.小电珠旋入后，接触良好可靠，无接触不良或短路。
</t>
  </si>
  <si>
    <t>23011</t>
  </si>
  <si>
    <t>单刀开关</t>
  </si>
  <si>
    <t>1.由底座，接线柱，闸刀，刀座，刀承和绝缘手柄组成。
2.底座：黑色塑料，75mm×39mm×10mm
3.闸刀刀座采用铜片,长50mm、宽8mm，厚0.6mm。工作电压不超过36V，工作电流不超过6A。</t>
  </si>
  <si>
    <t>23012</t>
  </si>
  <si>
    <t>滑动变阻器</t>
  </si>
  <si>
    <t>1、20Ω，2A；2、产品由线绕瓷管、滑动头、滑杆、支架、接线柱等主要部件组成。有氧化膜绝缘层的铜镍合金电阻丝密绕在瓷管上。3、变阻器电阻值误差不超过±10%。4、变阻器能在环境温度-10℃至+40℃，相对湿度不大于85%的条件下连续工作。</t>
  </si>
  <si>
    <t>23013</t>
  </si>
  <si>
    <t>1、50Ω，1.5A2、电阻阻值误差≤10%3、绝缘层耐压1.5V4、工作温升≤300℃5、绝缘电阻：≥20M∩6、耐压1.5KV不出现飞弧和击穿。7、电接触：滑动头在滑动时电阻阻值应均匀化，不得有间断跳跃现象。8、触头机械压力：滑动头与电阻线、滑杆保持良好的弹性、接头应圆滑，压力均可，滑动应顺畅。</t>
  </si>
  <si>
    <t>23014</t>
  </si>
  <si>
    <t>1、5Ω，3A；2、产品由线绕瓷管、滑动头、滑杆、支架、接线柱等主要部件组成。有氧化膜绝缘层的铜镍合金电阻丝密绕在瓷管上。3、变阻器电阻值误差不超过±10%。4、变阻器能在环境温度-10℃至+40℃，相对湿度不大于85%的条件下连续工作。</t>
  </si>
  <si>
    <t>23019</t>
  </si>
  <si>
    <t>电阻定律演示器</t>
  </si>
  <si>
    <t>1.由底板及铜、铁、镍铬三种金属导线、接线柱、连接片、支撑架等组成。2.外形尺寸：≥1050mm×150mm×40mm。3.产品应符合JY217－87《电阻定律演示器》的有关规定。</t>
  </si>
  <si>
    <t>23020</t>
  </si>
  <si>
    <t>电阻定律实验器</t>
  </si>
  <si>
    <t>1.由底板及铜、铁、镍铬三种金属导线、接线柱、连接片、支撑架等组成。2.外形尺寸：≥550mm×170mm×40mm。3.产品应符合JY217－87《电阻定律演示器》的有关规定。</t>
  </si>
  <si>
    <t>23031</t>
  </si>
  <si>
    <t>初中电学演示箱</t>
  </si>
  <si>
    <t>磁贴式电学演示箱1．本产品配备的仪器应能满足初中物理教学大纲的最低要求，且实验效果良好。2．本实验箱箱内最少应装备如下表规定的仪器。序号仪器名称规格数量技术要求1滑动变阻器20Ω/2A50Ω/1.5A各1件JY218标准200Ω/1.25A5Ω/3A初中学生组1件JY218标准；2学生线路实验板1件；3焦耳定律演示器T0541对；4条形磁铁10个1盒；5小磁针附丝绸1对JY179标准；6玻棒（有机）附毛皮1对JY122标准；7胶棒1件JY50标准；8蹄形电磁铁1件JY123标准；9演示电磁继电器1件JY218标准；10左右手定则演示1件JY28标准；11电机模型立式1件12导线2ｍ。3．各仪器在箱内应定位可靠。4．箱体尺寸应以各仪器在箱体内存放合理为原则。5．箱内各个活动部位开启应灵活，仪器取用方便。6．箱体及门、盖、提手、合页、箱扣等结合处要连接可靠，不得由于震动、碰撞而变形、松脱。7．箱体及部件应有一定的耐腐蚀性能。</t>
  </si>
  <si>
    <t>23035</t>
  </si>
  <si>
    <t>焦耳定律演示器</t>
  </si>
  <si>
    <t>产品由面板、贮气盒、电阻、液面玻璃管、乳胶管、止水夹、底脚等组成。产品主要性能指标：电压范围：DC6～10V或AC6～10V50Hz；电阻阻值：R1=10Ω，R2=10Ω，R3=10Ω，R4=5Ω，阻值误差≤+5%。仪器面板采用工程塑料制作，尺寸为270×250×6mm，面板上印制液面高度标尺，标尺总长140mm，分度值1cm，每1cm标注刻度数字，数字标注在中间，两面印制液面刻度线；贮气盒由透明塑料制作，采用橡胶垫盖密封，尺寸约60×30×85mm，电阻分别焊接于贮气盒内；液面玻璃管直径φ5.5mm，高约180mm。仪器组装后总高度290mm。</t>
  </si>
  <si>
    <t>23036</t>
  </si>
  <si>
    <t>焦耳定律实验器</t>
  </si>
  <si>
    <t>1、由面板、贮气盒、电阻、电流表、玻璃管、连接软管等构成；2、电源电压：DC6V-10V,工作电流：小于1A；3、面板尺寸不小于270mm×250mm,面板上标尺不小于140mm,每10mm一分度，并标注数字，刻度线均匀，宽度为1mm。4、贮气盒三只，由透明材料做成，密封良好，无漏气，容积不小于70cm³。贮气盒内装有外形尺寸相同，阻值不同（5Ω1只，10Ω2只）的电阻，电阻上有明显的阻值、功率等标识。阻值误差在5%以内。电阻的引线与贮气盒上部的接线柱连接，并且连接可靠。另一个10Ω电阻装在面板的接线柱上。5、电流表为1A，最小分度为50mA,外形尺寸不小于55mm×60mm，6、两支玻璃管为U形管，内径均匀，管外径约5mm±0.5mm，壁厚不小于0.5mm，U形管长边不小于150mm,短边不小于30mm。玻璃管通过退火处理，消除应力。贮气盒与玻璃管通过软管相连，要求连接可靠，不漏气，分离容易。6、在2分钟，演示效果应显著。7、面板及各塑料件应表面平整，无变形、毛刺，颜色配置应突出演示效果。</t>
  </si>
  <si>
    <t>23038</t>
  </si>
  <si>
    <t>玩具电动机</t>
  </si>
  <si>
    <t>产品由底座、小电动机、风扇、接线柱、外接导线等组成。底座采用工程塑料制作，外形尺寸约50×50×15mm，底座上设有接线装置，接线柱为M4铜质标准件，接线帽红、黑各一；小电动机启动电压1.5-3V，机壳透明，能清楚看清内部结构。风扇采用无毒优质塑料制作，外圆直径25mm；外接导线采用多股铜芯软导线，长约200mm。</t>
  </si>
  <si>
    <t>电磁、电子</t>
  </si>
  <si>
    <t>24003</t>
  </si>
  <si>
    <t>磁感线演示器</t>
  </si>
  <si>
    <t>产品由透明有机成型盒内装细铁粉、配条形磁铁组成。透明有机成型盒外形尺寸：200mm×110mm×30mm，盒体下部一角应有释放铁粉的螺丝孔。</t>
  </si>
  <si>
    <t>24004</t>
  </si>
  <si>
    <t>立体磁感线演示器</t>
  </si>
  <si>
    <t>1.仪器由条形磁铁及六个矩形透明磁感应板立片、蹄形磁铁及月牙形透明磁感应板和固定支架组成。2.透明磁感应板上装有多个小磁针；每块板上的空穴数量≥130个；直径：≥172mm，高：≥205mm，条形磁铁边长：≥19mm，条形磁铁长：≥80mm，U型磁铁臂长：≥65mm。</t>
  </si>
  <si>
    <t>24005</t>
  </si>
  <si>
    <t>磁感线演示板</t>
  </si>
  <si>
    <t>磁感线演示板由透明穴板、小铁针、方架及永磁体组成。透明穴板采用“372”材料制作，表面光洁无划痕。透明穴板尺寸为225×225×25mm；</t>
  </si>
  <si>
    <t>24006</t>
  </si>
  <si>
    <t>电流磁场演示器</t>
  </si>
  <si>
    <t>1．仪器由直线电流磁场演示器、环形电流磁场演示器、螺线管电流磁场演示器等构成。2．工作电流：直流3～6A</t>
  </si>
  <si>
    <t>24007</t>
  </si>
  <si>
    <t>菱形小磁针</t>
  </si>
  <si>
    <t>1、16个。
2、小磁针体长28mm，宽8mm，磁针体为平面菱形，中间铆接铜轴承套，内嵌玻璃轴承，磁针体表面喷漆，有极性标志，N极为红色，S极为兰色。
3、执行JY0012-1990标准</t>
  </si>
  <si>
    <t>24008</t>
  </si>
  <si>
    <t>翼形磁针</t>
  </si>
  <si>
    <t>对</t>
  </si>
  <si>
    <t>由垂直翼形针体和支座组成。翼型磁针，每组2支，J2405型；磁针体长140±2.0mm，宽8±0.7mm。支座低径71±1.5mm，总高112±1.7mm；产品应符合JY0012－90《磁针》的有关规定。</t>
  </si>
  <si>
    <t>24009</t>
  </si>
  <si>
    <t>演示原副线圈</t>
  </si>
  <si>
    <t>由演示原线圈、演示副线圈、软铁芯三部分组成。原线圈和副线圈都是用漆包线绕在空心的胶木骨架上做成。线圈外面绕有三圈塑料线以表明线圈的绕向，线圈两头都装有接线柱；外形尺寸≥70mm×l06mm×ll3mm，原线圈内径≥13mm，外径≥22mm、副线圈内径≥35mm，外径≥49mm，软铁直径≥12mm，长度≥113mm；产品应符合JY120－82《演示原副线圈》的有关规定。</t>
  </si>
  <si>
    <t>24010</t>
  </si>
  <si>
    <t>原副线圈</t>
  </si>
  <si>
    <t>1.原副线圈由原线圈、副线圈、软铁芯三部分组成；原线圈骨架：圆筒内径≥11mm；圆筒外径≥15mm；绕线宽度≥57mm；副线圈骨架：圆筒内径≥24mm；圆筒外径≥30mm；绕线宽度≥50mm；铁芯：直径≥10mm；长度≥77mm；外形尺寸：≥67mm×40mm×88mm。2.产品应符合JY121－88《原副线圈》的有关规定。</t>
  </si>
  <si>
    <t>蹄形电磁铁</t>
  </si>
  <si>
    <t>密绕细线，稀绕粗线线圈骨架用塑料制成。骨架上在两端应有接线柱，接线柱要安装牢固。铁芯磁路平均总长度≥220mm，两磁极面中心距离≥40mm。接线柱、焊片及垫圈均为铜质。接线柱分别用红色、黑色表示接入后的电流方向。线圈外绕有明显的绕向标志。绕向标志方向应与线圈绕向一致。产品应符合JY0013－90《蹄形电磁铁》的有关规定。</t>
  </si>
  <si>
    <t>演示电磁继电器</t>
  </si>
  <si>
    <t>包括电磁线圈、铁芯、轭铁、衔铁、常开触点、常闭触点、弹簧、底座等。电磁铁额定工作电压直流9V，工作电流100mA±15mA吸合电流≤70mA，释放电流20mA～40mA触点常闭电阻≤1Ω，常开电阻≤0.5Ω，开距≥2mm</t>
  </si>
  <si>
    <t>24016</t>
  </si>
  <si>
    <t>磁场对电流作用实验器</t>
  </si>
  <si>
    <t>1.由强磁铁（U形磁铁）、导电管、接线杆、支架（方座支架）组成。2.导电管为空心，薄壁黄铜管。3.导电管引线用外径≥1mm的多股塑料软线，线端接线叉并加套管，长度≥350；4接线杆2只用≥Φ8mm×200mm的绝缘材料制成；在其上方装红、黑两只644型接线柱，两端用M6×10mm镀铬螺丝固定。5.强磁铁（U形磁铁）用专用夹固定在方座支架上。</t>
  </si>
  <si>
    <t>24017</t>
  </si>
  <si>
    <t>左右手定则演示器</t>
  </si>
  <si>
    <t>1.左右手定则演示器由塑料底座、电镀撑杆、接线板、方形线圈组成。
2.底座采用优质塑料，规格：168mm×108mm×14mm
3.撑杆长253mm。
4.方形线圈边长80mm
5.接线板长148mm</t>
  </si>
  <si>
    <t>24018</t>
  </si>
  <si>
    <t>小型电动机实验器</t>
  </si>
  <si>
    <t>卧式，由定子、转子、电刷、转子支架和底座组成。定子磁铁含一个永久磁铁和一个励磁线圈（带铁芯）；换向器与转子轴的同轴度≤0.5mm。外形尺寸：≥90*45*90mm。</t>
  </si>
  <si>
    <t>24019</t>
  </si>
  <si>
    <t>手摇交直流发电机</t>
  </si>
  <si>
    <t>1．本机输出端电压：在转子转速为1600转/分时，空载电压≥8V，串入4.8V，0.3A小灯泡，负载电压≥5V。2．本机两个电刷放在整流子两端时，输出为交流电，放在整流子中间时，输出为直流电。3．转子线圈用Ф0.47～0.49mm高强度漆包线，平绕440匝，误差±5%，转子外表刷绝缘清漆。4．磁铁两极应有明确的表示色,红色为N极,蓝色为S极。5．电枢转轴,由元钢制成,电枢支架上两轴孔的不同轴度≤0.1mm,转手与极靴的距离≤1.5mm,无碰撞和磨擦。6．本机底座为木制,平面无变形,裂缝,四脚平放,不晃动,漆面应光洁,均匀,美观大方。7．底板上各紧固件不得松动,转动部分应灵活,均匀,杂音小。8．对演示效果的要求和测试方法空载电压:交直流电压：≥8V两个电刷片，放在整流子的两端，或中间，输出端效空载，接上交直流电压表，当转子转速为1600转／分时，测得电压为≥8V。测试仪器精度不低于1.5级的仪器。负载电压:交直流电压：≥5V电路连接同上。输出端接上4.8V，0.3A小灯泡作负载，当转子转速为1600转／分时，小灯泡正常发光。电压表测得输出端交直流电压为≥5V。测试仪器精度不低于1.5级的仪器。9．产品应符合JY21－79《手摇交直流发电机》的要求。</t>
  </si>
  <si>
    <t>电机原理说明器</t>
  </si>
  <si>
    <t>1.演示直流电动机定子与转子并激加10V-6V电压，转速可变；2.演示直流发电机，定子加6V电压，转子转速180转/分，电机输出大于80цA；3.演示交流发电机，定子加6V电压，电机输出电流使电流计指针左右偏转满刻度。</t>
  </si>
  <si>
    <t>电学实验盒</t>
  </si>
  <si>
    <t>产品由直流伏特表1只，0直流安培表1只，滑动变阻器1只，电池盒2个，定值电阻1个，单刀开关3个，小灯座2个，小灯泡（2）种共4只，叉片式导线10根，仪器盒1个等组成。导线颜色红、黑各5根，长度不小于200mm。仪器可完成实验：组成串联和并联电路；用安培表测电流强度；用伏特表测电压；用滑动变阻器改变电流强度及伏特表和安培表测电阻；测小灯泡的功率等，也可自行组合进行实验。</t>
  </si>
  <si>
    <t>24026</t>
  </si>
  <si>
    <t>磁悬浮演示器</t>
  </si>
  <si>
    <t>产品由演示座、电磁铁、地球仪模型、电源线等组成。演示座采用ABS工程塑料制作，总高度约180mm；电磁铁嵌装于演示座内，电磁铁线圈采用QZ0.11高强度漆包线绕制，匝数10000±20匝；电流不大于50mA；地球仪模型直径φ85mm，地球仪沿轴中心上端嵌有永久磁铁，磁铁磁感应强度不小于800GS；电源线长度不小于1500mm，抗电强度3000V。</t>
  </si>
  <si>
    <t>光学﹑原子物理</t>
  </si>
  <si>
    <t>光具盘</t>
  </si>
  <si>
    <t>1．产品由矩形光盘、圆形光盘、光源、狭缝、光学零件等组成的磁吸附式光具盘。2．矩形光盘尺寸为：650mm×240mm，平面度误差不大于2mm。3．圆形光盘直径为250mm，平面度误差不大于1mm。装在矩形光盘上应转动灵活，并能停止在任意位置上。4．光源电压不大于24V，电流不大于6A。光源出口处照度不小于6Klx。开启光源后，外壳最大温升不大于60°。5．狭缝数不小于7条，缝宽为3±0.2mm，相邻两条缝的中心距为13±0.5mm。6．光学零件：梯形玻璃砖1个，等腰直角三棱镜1个，半圆柱透镜1个，凹凸柱面镜1个，大双凸柱透镜1个，小双凸柱透镜1个，小双凹柱透镜1个，平面反射镜1个，正三棱镜2个，双凸透镜1个。</t>
  </si>
  <si>
    <t>凹面镜</t>
  </si>
  <si>
    <t>由凹面镜体，托架、支柱、底座各部分组成。托架、支柱、底座均为金属制品。底座直径≥Φ100mm，厚度≥1mm，表面涂清漆，支柱直径≥Φ6mm，表面电镀，托架呈半圆形，厚度≥2mm，半圆直径≥Φ100mm。凹面镜体直径≥Φ85mm。产品应符合JY138－82《凹、凸面镜》的有关规定。</t>
  </si>
  <si>
    <t>凸面镜</t>
  </si>
  <si>
    <t>由凸面镜体，托架、支柱、底座各部分组成。托架、支柱、底座均为金属制品。底座直径≥Φ100mm，厚度≥1mm，表面涂清漆，支柱直径≥Φ6mm，表面电镀，托架呈半圆形，厚度≥2mm，半圆直径≥Φ100mm。凹面镜体直径≥Φ85mm。产品应符合JY138－82《凹、凸面镜》的有关规定。</t>
  </si>
  <si>
    <t>玻璃砖</t>
  </si>
  <si>
    <t>块</t>
  </si>
  <si>
    <t>1．玻璃砖为非等腰梯形，两底角分别为60°和45°；外形尺寸：上底长≥30mm；两底角为60°和45°；高度≥345mm；厚度≥12mm。2．玻璃料的一拉质量要求应符合GB903一65《无色光学玻璃》中的要求，条纹类别为2类，条纹级别为C级，气泡类别为7类。3．玻璃砖的边缘倒角按GB1204-75《光学零件的倒角》的要求进行。4．产品应符合JY140－82《玻璃砖》的要求。</t>
  </si>
  <si>
    <t>25005</t>
  </si>
  <si>
    <t>光具座</t>
  </si>
  <si>
    <t>1.导轨采用铝合金结构。2、主机由铝合金导轨，支脚、滑块、刻度尺组成。3、导轨全长1000mm。4、附件：光源筒∽6v-8v3w;双凸透镜≥35mmf=100mm、≥25mmf=50mm;平凸透镜≥45mm，双凹透镜≥25mm;一字屏100×80mm2;白色光屏100×80mm2;毛玻璃120×80mm2；烛台φ26mm；插杆φ6×110mm2。5、导轨上附刻度尺总长1000mm,滑块上应有一中央刻线,利于学生读数。6、符合JY0034要求。</t>
  </si>
  <si>
    <t>25006</t>
  </si>
  <si>
    <t>光具组</t>
  </si>
  <si>
    <t>附件双凸透镜2块、凸透镜1块、双凹透镜1块、“1”字屏1块、白屏1块、插杆5根、毛玻璃屏（带屏架）1块、光源1套、1件；导轨与基准平面的平行度误差应不大于1.00mm。双导轨光具座的两根导轨，其轴线平等度误差应不大于0.50mm。2.3导轨前端支架与滑块上的插孔为6+0.15mm，插孔指示标线应清晰，且指示插孔纵向中心位置。铝铸件支架带刻度；光源（6v3w）；白屏；1字屏；凸透镜直径3cm焦距5cm；凹透镜直径3cm焦距-7.5cm；凸透镜直径4cm焦距10cm；凸透镜直径5cm焦距3</t>
  </si>
  <si>
    <t>25007</t>
  </si>
  <si>
    <t>三棱镜</t>
  </si>
  <si>
    <t>由三棱镜体、托架、支柱、底座等组成。玻璃材料应符合GB903-65《无色光学玻璃》中的规定；外形尺寸约≥90mm×90mm×180mm。产品应符合JY142－82《三棱镜》的有关规定。</t>
  </si>
  <si>
    <t>25008</t>
  </si>
  <si>
    <t>白光的色散与合成演示器</t>
  </si>
  <si>
    <t>1．产品由三棱镜2个（一对）、光源、光屏及底座等组成。2．两块棱镜应配对，其折射率之差不大于0.003，中部色散之差不大于0.0004。3．三棱镜的顶角为60±0.5°，有效边长≥25mm，高度≥25mm，非工作面磨砂。应有保护性倒角。4．产品应符合的要求JY0310-91《白光的色散与合成演示器技术备件》的规定。</t>
  </si>
  <si>
    <t>透镜及其应用实验器</t>
  </si>
  <si>
    <t>盒</t>
  </si>
  <si>
    <t>由凹透镜、凸透镜、透镜支架、套圈、底座等组成</t>
  </si>
  <si>
    <t>25010</t>
  </si>
  <si>
    <t>平面镜成像实验器</t>
  </si>
  <si>
    <t>1、由平面镜、平面镜支架、直角尺、蜡烛组成；2、平面镜：（1）平面镜外形尺寸100mm×80mm。（2）玻璃平面镜符合JY0001—2003中7.1、7.2、7.4的要求。（3）表面镀层致密、均匀、与镜面有足够的结合强度，平面镜既能反射又有一定透光能力。3、支架能支持平面镜稳定可靠。4、蜡烛总高度60mm，左右完全对称，火焰为红色。5、外观及其它符合JY0001—2003中有关要求。</t>
  </si>
  <si>
    <t>25011</t>
  </si>
  <si>
    <t>光的传播、反射、折射实验器</t>
  </si>
  <si>
    <t>产品由支架、圆形角度盘、曲线透明管、平面镜、半圆水槽、激光笔、磁吸激光笔套（带扩束镜）、激光笔移动支撑等组成。支架采用厚度为1mm的冷轧板成型，高约160mm；圆形角度盘由厚度为2.5mm的白色塑料板制成，直径110mm，表面圆周印有角度线，角度盘上设有水平插槽；曲线透明管由φ5mm玻璃棒弯制成型；平面镜尺寸为94×20×1mm；半圆水槽由透明塑料制作，水槽半径55mm，内空宽12mm，壁厚不小于1.5mm。激光笔输出功率不大于2mw，配置内接电池及外接电源导线，导线采用多股铜芯绝缘导线；磁吸激光笔套由工程塑料制作，外径φ18mm，长度60mm；激光笔移动支撑由厚度不小于1mm的冷轧板制作，槽宽17.5mm。</t>
  </si>
  <si>
    <t>25012</t>
  </si>
  <si>
    <t>激光笔</t>
  </si>
  <si>
    <t>红色激光；可翻页；USB接口；无线电教笔。</t>
  </si>
  <si>
    <t>25013</t>
  </si>
  <si>
    <t>光的三原色合成实验器</t>
  </si>
  <si>
    <t>由光源、滤色片、三只红、蓝、绿开关、亮度调节旋钮、外接电源接线柱、屏幕和外壳组成；尺寸≥90×90×140mm，外壳为塑料，光源由9只高亮度发光二极管组成，外接电源为4.5V，色光开关为三只红、蓝、绿开关组成，亮度调节旋钮由0-100Ω的电位器组成</t>
  </si>
  <si>
    <t>25014</t>
  </si>
  <si>
    <t>光的传播、反射、折射演示器</t>
  </si>
  <si>
    <t>包括能显示光路的透明材料制成的半圆玻砖、角度板、2个条形玻砖、2个半导体激光光源(不加扩束镜，1个为入射光源，1个提供法线)等，表盘直径≥300mm</t>
  </si>
  <si>
    <t>25104</t>
  </si>
  <si>
    <t>克罗克斯辐射计</t>
  </si>
  <si>
    <t>1．仪器由抽真空的玻璃泡、旋转叶片轮及底座构成。2．旋转叶片轮固定于真空玻璃泡内，安置有4片黑色叶片。经太阳辐射后叶片能快速转动。3.仪器高210mm，真空玻璃泡直径为80mm。4.底座放置平稳，叶片转动现象明显。</t>
  </si>
  <si>
    <t>动平衡演示器</t>
  </si>
  <si>
    <t>5球，球体直径≥20mm,尺寸≥180*150*180mm</t>
  </si>
  <si>
    <t>自由落体</t>
  </si>
  <si>
    <t>仪器由主体（含垂直调节螺栓3只、固定螺栓8套）、自由落体插头线（含电磁铁吸球器1套、光电门2个）、接球架、钢球、重锤、备用聚光灯珠、三脚架等组成。仪器总高度：≥1.2m；实验有效高度：≥1.0m；电磁铁电源：DC6V；钢球直径：18mm；实验相对误差：≤2%</t>
  </si>
  <si>
    <t>（3）</t>
  </si>
  <si>
    <t>模型</t>
  </si>
  <si>
    <t>物理</t>
  </si>
  <si>
    <t>31001</t>
  </si>
  <si>
    <t>轮轴模型</t>
  </si>
  <si>
    <t>由塑料轮、支杆组成。塑料轮有大小不同直径的圆组合为一体，塑料注塑成型，中心镶有轴承，直径分别为：103mm，69mm、51.5mm，34.5mm。整体组装后应转动灵活。轴为金属制品，表面电镀处理。</t>
  </si>
  <si>
    <t>31002</t>
  </si>
  <si>
    <t>轴承模型</t>
  </si>
  <si>
    <t>轴承外径≥130mm，塑料制品。模型由滑动轴承、滚动轴承组成。滑动轴承由铸铁座、铜套、钢制轴配合制成；滚动轴承由轴承钢制成，外圈对称剖为两半。3.可拆式。</t>
  </si>
  <si>
    <t>31003</t>
  </si>
  <si>
    <t>抽水机模型</t>
  </si>
  <si>
    <t>活塞式抽水机模型，吸取式,由支架、缸筒、活塞、活塞环（密封圈）、连杆、进水阀、出水阀、进水管、出水咀、缸盖、立柱、压杆、手柄和水槽组成；水槽、立柱、缸盖和支架用冷轧板或塑料制成，冷轧板厚度1mm，表面烤漆；连杆、手柄用金属材料制成，表面防锈处理；筒和压力包用透明塑料制成，壁厚≥4mm，缸筒外经≥60mm</t>
  </si>
  <si>
    <t>31005</t>
  </si>
  <si>
    <t>液压机模型</t>
  </si>
  <si>
    <t>产品由大缸体、小缸体、角式截气阀、底座、压力表和压力弹簧等构成。1.大小活塞为透明材料，外径分别为57mm、22mm。2.底座为塑料注塑成型，外形尺寸约：230mm*130mm*50mm，中心部位为油箱。3.压力表示值：最大值为2.5Mpa。4.整体高度：280mm。</t>
  </si>
  <si>
    <t>31008</t>
  </si>
  <si>
    <t>汽油机模型</t>
  </si>
  <si>
    <t>金属或硬塑料制成，高度≥300mm。由进气管、进气阀、排气管、排气阀、气缸、活塞、连杆、曲轴、火花塞、齿轮组、主动轮、挺杆等组成。模型能直观地演示出吸气过程、压缩过程、做功过程及排气过程，在做功冲程时活塞到达上止点时，演示火花点火的灯泡应发光，点火完成后灯熄灭。</t>
  </si>
  <si>
    <t>31009</t>
  </si>
  <si>
    <t>柴油机模型</t>
  </si>
  <si>
    <t>金属或硬塑料制成，高度≥300mm。由进气管、进气阀、排气管、排气阀、气缸、活塞、连杆、曲轴、喷油嘴、油针、齿轮、凸轮总成、手柄齿轮、介轮、挺杆等组成，外壳剖开，能看清内部结构。模型能直观地演示出吸气过程、压缩过程、做功过程及排气过程，在做功冲程时，油针应开启。</t>
  </si>
  <si>
    <t>磁分子模型</t>
  </si>
  <si>
    <t>外形尺寸≥95×130mm全透明塑料盒，下底安插二十四枚钢针，排列成四行，每行六枚，钢针上安放二十四枚小磁针片，每枚小磁针都可以绕钢针自由转动。</t>
  </si>
  <si>
    <t>电机模型</t>
  </si>
  <si>
    <t>1．模型为立式，高300mm，宽215mm，厚45mm。2．转子和定子截面210×135（mm）3．工作电压：DC6～12V。4．输入功率：2.5W。5．演示部分外表无缺陷，表面涂镀层不应起泡、脱落，光泽明亮，面板字符清晰，标志正确，开关安装位置可靠，转动部位灵活，各部件拆装方便，电路接触良好。6．教学演示效果明显。7．符合JY0001－2003《教学仪器一般质量要求》的有关规定。</t>
  </si>
  <si>
    <t>（6）</t>
  </si>
  <si>
    <t>玻璃仪器</t>
  </si>
  <si>
    <t>计量</t>
  </si>
  <si>
    <t>量筒</t>
  </si>
  <si>
    <t>规格:100ml、高硼硅玻璃制造、铜红扩散印线，全高250±10mm,筒身壁厚&gt;1mm，最小分度值1ml，容量误差±0.5ml,玻璃仪器总体要求：无内应力。初中生物:100ml、高硼硅玻璃制造、铜红扩散印线，容量误差1ml,玻璃仪器总体要求：无内应力。初中物理:100ml、高硼硅玻璃制造、铜红扩散印线，容量误差1ml，玻璃仪器总体要求：无内应力。</t>
  </si>
  <si>
    <t>加热</t>
  </si>
  <si>
    <t>61002</t>
  </si>
  <si>
    <t>试管</t>
  </si>
  <si>
    <t>Ф15mm×150mm、高硼硅料平口采用透明玻璃制造，耐水等级≦3，全长全长150±2mm,，外径15±0.75mm,壁厚1.3mm,产品应符合QB/T2561-2002《实验室玻璃仪器试管和培养管》的有关规定。</t>
  </si>
  <si>
    <t>61007</t>
  </si>
  <si>
    <t>Ф20mm×200mm、高硼硅料平口,全长200±2mm,管外径21±1mm，壁厚1.2±0.2mm，产品符合QB/T2561-2002《实验室玻璃仪器试管和培养管》的有关规定。</t>
  </si>
  <si>
    <t>61023</t>
  </si>
  <si>
    <t>烧杯</t>
  </si>
  <si>
    <t>1.规格：250mL。采用3.3硼硅酸盐玻璃制造。2.尺寸：杯身外径：70±1mm；杯身长：95±2mm；壁厚：≥1.2mm。3.底部不允许有结石、节瘤存在。4.产品外观要求厚薄均匀，底不外凸，允许内凹，产品在放置平面上不得摇晃，底部不得有气泡、透明砂、破皮泡，口部不得存在缺口和未烘光毛边。5.产品应符合《玻璃仪器通用技术要求》。</t>
  </si>
  <si>
    <t>61024</t>
  </si>
  <si>
    <t>1．规格：500mL。采用3.3硼硅酸盐玻璃制造。2．尺寸：杯身外径：88.5±1.5mm；杯身长：117±2mm；壁厚：不小于1.4mm。3．底部不允许有结石、节瘤存在。4．产品外观要求厚薄均匀，底不外凸，允许内凹，产品在放置平面上不得摇晃，底部不得有气泡、透明砂、破皮泡，口部不得存在缺口和未烘光毛边。5．产品应符合《玻璃仪器通用技术要求》。</t>
  </si>
  <si>
    <t>一般</t>
  </si>
  <si>
    <t>酒精灯</t>
  </si>
  <si>
    <t>1．规格：150ml。2．由灯座、灯塞、灯盖、灯芯组成。3．灯身高80mm±10mm；盖高：60mm±3mm。4．直径：灯肩82mm±2mm；灯底50mm±5mm；灯盖22mm±2mm。5．灯体壁厚大于2mm。6．色泽：无色透明。7．厚薄均匀，底部平整，磨砂细密，口应磨平。8．产品应符合《玻璃仪器通用技术要求》9．符合JY0001－2003《教学仪器设备产品一般质量要求》的有关规定。</t>
  </si>
  <si>
    <t>62032</t>
  </si>
  <si>
    <t>漏斗</t>
  </si>
  <si>
    <t>采用透明玻璃制造，长90±3mm，口径90±3mm,壁厚1.2-1.7mm,产品应符合GB/T 28211-2011《实验室玻璃仪器过滤漏斗》的有关规定。</t>
  </si>
  <si>
    <t>64</t>
  </si>
  <si>
    <t>材料和配套用品</t>
  </si>
  <si>
    <t>64005</t>
  </si>
  <si>
    <t>镊子</t>
  </si>
  <si>
    <t>不锈钢制，平头，长125mm，钢板厚1.2mm，前部应有防滑脱锯齿</t>
  </si>
  <si>
    <t>64063</t>
  </si>
  <si>
    <t>乳胶管</t>
  </si>
  <si>
    <t>米</t>
  </si>
  <si>
    <t>1、产品用优质乳胶制造。2、产品内径为5～6mm，壁厚1mm。3、产品应符合国标GB1189-81《胶管外观质量》的规定。</t>
  </si>
  <si>
    <t>（8）</t>
  </si>
  <si>
    <t>其它实验材料和工具</t>
  </si>
  <si>
    <t>实验材料</t>
  </si>
  <si>
    <t>80101</t>
  </si>
  <si>
    <t>电工材料</t>
  </si>
  <si>
    <t>鳄鱼夹、插口夹、香蕉插头、电阻丝、导线等</t>
  </si>
  <si>
    <t>80102</t>
  </si>
  <si>
    <t>电子元件（工业产品）</t>
  </si>
  <si>
    <t>电阻(碳膜电阻、瓷管电阻、线绕电阻、光敏电阻、热敏电阻等)；电磁继电器、电容、电感、电位器、二极管、发光二极管、三极管、集成电路块等</t>
  </si>
  <si>
    <t>80103</t>
  </si>
  <si>
    <t>新材料样品</t>
  </si>
  <si>
    <t>纳米材料、超导材料、形状记忆合金、单晶和多晶、光导纤维、隐形材料</t>
  </si>
  <si>
    <t>80104</t>
  </si>
  <si>
    <t>家庭电路器材</t>
  </si>
  <si>
    <t>空气开关、漏电保护器、螺丝口灯座、卡口灯座、三孔插座、三孔插头、插入式保险盒、拉线开关、按钮开关、声控开关、光控开关、导线等</t>
  </si>
  <si>
    <t>80105</t>
  </si>
  <si>
    <t>一般材料</t>
  </si>
  <si>
    <t>锌片、铜片、磁性橡胶片、小钢球、乒乓球、大头针、回形针、灯泡(15W、60W)、小电池(6号、纽扣、太阳电池)、保险丝、保险管(不同规格的合金熔丝、保险管)、焊锡、松香、橡胶泥、胶帽、泡沫塑料、绝缘胶布、透明胶带、小蜡烛、灯芯、火柴、塑料板、木板、玻璃板、毛巾、棉布、橡皮筋、气球、塑料袋、塑料薄膜、纸板等</t>
  </si>
  <si>
    <t>80106</t>
  </si>
  <si>
    <t>彩色透光片</t>
  </si>
  <si>
    <t>仪器由红、绿、蓝三个直径不小于60mm的透光片组成。</t>
  </si>
  <si>
    <t>80107</t>
  </si>
  <si>
    <t>颜料的三原色</t>
  </si>
  <si>
    <t>红、黄、蓝颜料各1支.</t>
  </si>
  <si>
    <t>1号电池</t>
  </si>
  <si>
    <t>每组2至3个</t>
  </si>
  <si>
    <t>电珠（小灯泡）</t>
  </si>
  <si>
    <t>2.5V或3.8V</t>
  </si>
  <si>
    <t>洗洁精</t>
  </si>
  <si>
    <t>瓶</t>
  </si>
  <si>
    <t>环保，无毒无害，使用安全，500ml</t>
  </si>
  <si>
    <t>蜂蜡</t>
  </si>
  <si>
    <t>环保，无毒无害，使用安全,250g</t>
  </si>
  <si>
    <t>小制作材料</t>
  </si>
  <si>
    <t>小乐器：橡皮筋，吉他、鸟笛、排萧</t>
  </si>
  <si>
    <t>固定架1、吸管5、塞子5个等；可以组成橡皮筋、吉他、鸟笛、排箫模型</t>
  </si>
  <si>
    <t>机翼模型、潜艇模型</t>
  </si>
  <si>
    <t>产品由机翼模型、潜艇模型构成。1.机翼模型为组装式，由机身、尾钩、水平尾翼、主翼左、主翼右、橡筋、塑料片、定形片、螺旋桨等组成，材料选用硬纸及木材等，外形尺寸不小于200mm×200mm。2.潜水艇采用塑料注塑成型，配打气装置及连接乳胶管。潜水艇的外形尺寸不小于100mm×25mm×30mm。</t>
  </si>
  <si>
    <t>二极管收音机、有线电报机与收报机</t>
  </si>
  <si>
    <t>产品为电子元件散装式。主要由三极管、二极管、可变电容、电位器、电阻、电容器、电感线圈、电池盒、开关、导线、多功能实验板、耳机组成。元件固定在泡沫板上并有标签。</t>
  </si>
  <si>
    <t>净水器</t>
  </si>
  <si>
    <t>产品由塑料外壳、内装过滤器构成。1.外壳采用塑料注塑成型，成圆柱形，外形尺寸约：Φ100mm，高约300mm，上端为有进出水口。</t>
  </si>
  <si>
    <t>科技活动材料</t>
  </si>
  <si>
    <t>滚上体，秤，陀螺</t>
  </si>
  <si>
    <t>结构、制做、使用，滚上体最大直径120mm，秤为普通杆秤。陀螺直径不小于50mm，旋转时有光亮显示。</t>
  </si>
  <si>
    <t>浮沉子，喷泉，虹吸管，帕斯卡圆桶</t>
  </si>
  <si>
    <t>1.产品由浮沉子、喷泉、虹吸管、帕斯卡圆桶等元件组成。2.其他配件有1个塑料水槽；3个带盖玻璃瓶；乳胶管；2个玻璃尖咀；2个玻璃弯管；漏斗1套塑料瓶带盖；1个刀片。</t>
  </si>
  <si>
    <t>组合面镜、哈哈镜、简易变焦透镜、万花筒</t>
  </si>
  <si>
    <t>产品由大小凹凸面镜各1套、凹凸透镜各1套、哈哈镜、万花筒组成。1、凹凸面镜直径约90mm，带塑料支架和底座。2、凹凸透镜直约径26mm，塑料框架及金属手柄。3、哈哈镜和万花筒外筒为塑料制，约直径38mm，长155mm和190mm。</t>
  </si>
  <si>
    <t>船闸模型、飞机、火箭模型，潜艇模型</t>
  </si>
  <si>
    <t>产品由船闸模型、飞机模型、火箭模型、潜水艇模型组成。1.船闸模型由透明水槽、闸门构成，水槽和闸门均采用透明塑料注塑成型，水槽尺寸约：200mm×100mm×100mm，闸门安放在水槽中部，水槽中部为滑槽。2.飞机选用直升机模型，材料为泡沫上印有彩色图案，并有剪切印，四张这一套，外形尺寸约：200mm×150mm。3.火箭材料为泡沫上印有彩色图案，并有剪切印，四张这一套，外形尺寸约：200mm×150mm。4.潜艇采用塑料注塑成型，配打气装置及连接乳胶管。潜水艇的外形尺寸不小于100mm×25mm×30mm。</t>
  </si>
  <si>
    <t>简单机器人</t>
  </si>
  <si>
    <t>物理探究实验用。产品为六合一太阳能套件，主体材料为塑料，拼接式。可组装成太阳能风车、太阳旋转的平面、太阳能汽垫船、太阳能飞机、太阳能车、太阳能小狗。</t>
  </si>
  <si>
    <t>半导体致冷器</t>
  </si>
  <si>
    <t>能演示温差发电和制冷两用，产品由致冷组件、支杆、底座、水槽、接线装置、电源导线、取冰器等组成。致冷组件由储冷板（金属槽）、陶瓷片、散热块、导热硅脂等组成。金属槽由厚度不小于1mm的板材制作，内空尺寸约：40×40mm，深约10mm。支杆采用Φ8mm的金属杆制作，支杆高度145mm，表面镀铬；底座外形尺寸约：230×110×30mm；水槽采用“372”材料制作，内空尺寸约为100×100×100mm，壁厚不小于2mm；电源导线采用多股铜芯绝缘软导线，内接导线长度约100mm，外接导线长度约300mm，外接导线两端分别为叉和插连接方式。</t>
  </si>
  <si>
    <t>频闪观察器</t>
  </si>
  <si>
    <t>物理探究实验用。产品为带孔的圆盘，圆盘可自动转动，固定片有相同孔径的圆孔，并带有遮光罩。圆秀为金属制，直径140mm（±5%），四孔直径10mm（±5%）。</t>
  </si>
  <si>
    <t>81</t>
  </si>
  <si>
    <t>工具</t>
  </si>
  <si>
    <t>81001</t>
  </si>
  <si>
    <t>测电笔</t>
  </si>
  <si>
    <t>笔式，氖泡式，测电极长≤10mm，测量范围100V～500V，辉光应稳定不闪烁</t>
  </si>
  <si>
    <t>81002</t>
  </si>
  <si>
    <t>一字螺丝刀</t>
  </si>
  <si>
    <t>1、旋杆长度L:75mm，直径D:4mm3、旋杆应经镀鉻防锈处理。</t>
  </si>
  <si>
    <t>十字螺丝刀</t>
  </si>
  <si>
    <t>1、旋杆长度L:75mm，直径D:4mm3、旋杆应经镀铬防锈处理。</t>
  </si>
  <si>
    <t>81004</t>
  </si>
  <si>
    <t>尖咀钳</t>
  </si>
  <si>
    <t>1、载荷F≥550N，中号，长度不小于150mm，优质钢材精工锻造，镀镍处理，，防滑塑料手柄。</t>
  </si>
  <si>
    <t>木工锯</t>
  </si>
  <si>
    <t>把</t>
  </si>
  <si>
    <t>材质：锰钢，长度不小于500mm，锯路宽4mm，其他符合GB/T14897.2-1994标准。</t>
  </si>
  <si>
    <t>木工锤</t>
  </si>
  <si>
    <t>QB/T 1290.9-2010 钢锤木工锤，锤头长度不小于5cm,木柄长度不小于20cm.</t>
  </si>
  <si>
    <t>斧</t>
  </si>
  <si>
    <t>0.6KG,330mm长</t>
  </si>
  <si>
    <t>钢手据</t>
  </si>
  <si>
    <t>锯条1条，长300mm,由钢锯弓、钢锯条组成</t>
  </si>
  <si>
    <t>手锤</t>
  </si>
  <si>
    <t>0.5kg（圆柱形）、手锤的材料，用45＃优质碳素结构钢制成。手锤的表面不应有裂纹、折迭、毛刺、凹痕、气孔、砂眼、黄锈。手锤敲击面为凸圆弧形，边缘倒角应均匀。手锤把应为空心钢质，手柄应为橡胶材料。手锤把与手锤连接牢固，手锤把与橡胶接触紧密。</t>
  </si>
  <si>
    <t>活扳手</t>
  </si>
  <si>
    <t>材质：中碳钢，规格：8寸活动扳手，其他符合GB/T 4440-2022《活扳手》的要求。</t>
  </si>
  <si>
    <t>安全防护用具</t>
  </si>
  <si>
    <t>工作服</t>
  </si>
  <si>
    <t>件</t>
  </si>
  <si>
    <t>防酸碱产品需利于人体活动，具有一定牢固性和舒适感，白色。1.产品外观无破损、斑点、污物等缺陷。2.产品应做工精细，穿着方便书、舒适。3.产品所用材料应能满足日常穿用和中学实验室日常使用要求，具有一定耐穿性和牢固性</t>
  </si>
  <si>
    <t>新增</t>
  </si>
  <si>
    <t>升降台</t>
  </si>
  <si>
    <t>升降范围≥150mm，载重量≥10kg由载物台、下底座、升降机构、摇手柄等组成。载物台350mm×350mm×5mm用不锈钢制成。下底板尺寸≥350mm×350mm×10mm用铁制成。摇手柄，用金属制成，外表镀铬。</t>
  </si>
  <si>
    <t>电子秤</t>
  </si>
  <si>
    <t>100g.0.01g</t>
  </si>
  <si>
    <t>机械停表</t>
  </si>
  <si>
    <t>一、适用范围、规格：1.用于中学物理学生实验测量时间使用。2.最小刻度值（秒）：0.1；有暂停机构。
二、技术要求：1．秒表在环境温度为-10℃～40℃工作时不应停摆。2．秒表在任何位置工作时不应停摆。3．秒表质量等级和平均分走时差、分走时偏差、最大秒走时差应符合QB/T1534第4.3条要求。4．延时走时应符合QB/T1534第4.4条要求。5．上条机构、启动、停止、回零按钮、秒针、分针和秒针示值、刻度盘刻度等项应符合QB/T1534第4.5～4.19条要求。6.金属外壳。塑料盒定位包装。</t>
  </si>
  <si>
    <t>塑料吸盘</t>
  </si>
  <si>
    <t>家用小型电动螺丝刀（静音）</t>
  </si>
  <si>
    <t>充电式、锂电</t>
  </si>
  <si>
    <t>数字化实验仪器箱（物理）</t>
  </si>
  <si>
    <t>声、光、电、力、温、热、磁、气压等传感器</t>
  </si>
  <si>
    <t>数显焦耳定律演示器</t>
  </si>
  <si>
    <t>31*22*9cm  数显</t>
  </si>
  <si>
    <t xml:space="preserve">透明亚克力管1米、三通头、管盖 </t>
  </si>
  <si>
    <t>直径20mm</t>
  </si>
  <si>
    <t xml:space="preserve">透明亚克力管1米管、三通头、管盖 </t>
  </si>
  <si>
    <t>直径50mm</t>
  </si>
  <si>
    <t>磁吸式演示测力计5N</t>
  </si>
  <si>
    <t>5N</t>
  </si>
  <si>
    <t>立方浮体演示器</t>
  </si>
  <si>
    <t>用来探究浸在液体中的物体所受的浮力的大小等于被物体排开的液体所受的重力。</t>
  </si>
  <si>
    <t>奥斯特实验演示器</t>
  </si>
  <si>
    <t>24*18cm</t>
  </si>
  <si>
    <t>3-24V可调压直流电源适配器</t>
  </si>
  <si>
    <t>带显示屏、</t>
  </si>
  <si>
    <t>J20700比热容试验器</t>
  </si>
  <si>
    <t>伯努利流体力学巧取乒乓球</t>
  </si>
  <si>
    <t>大号110cm</t>
  </si>
  <si>
    <t>钉板实验材料</t>
  </si>
  <si>
    <t>钉板实验材料由疏密两面尖针和六个中号气球组成疏面18枚尖针，间距约为28mm，密面144枚尖针，间距约为10mm。</t>
  </si>
  <si>
    <t>铝合金杠杆（挂钩可滑动）</t>
  </si>
  <si>
    <t>铝合金材质</t>
  </si>
  <si>
    <t>马德保半球实验套装</t>
  </si>
  <si>
    <t>1．产品由两个附有拉手的铸铁组成；
2．铸铁件其中一个半球上装有旋塞和抽气管咀；
3．半球（圆盘）外径不小于Φ105mm，内径不小于Φ75mm；
4．金属件外表面喷漆、平整、光滑、无毛刺；两半球（圆盘）的合口处和旋塞应进行成组研
磨，并配套编号；半球（圆盘）的合口处光洁度不低于▽5，不得有砂眼、气孔和毛刺；金属
球体内表面涂防锈漆；
5．旋塞和抽气管咀由黄铜制成；旋塞锥度1∶7，外径Φ8mm，旋塞一端装有与通气孔方向一致
带箭头的旋片，旋塞应松紧适宜、转动灵活；
6．当半球（圆盘）的内外压强差为500mmHg，经30分钟后，其压差不低于480mmHg。</t>
  </si>
  <si>
    <t>金属块长方体组</t>
  </si>
  <si>
    <t>9件套</t>
  </si>
  <si>
    <t>透明玻璃水槽（方形）</t>
  </si>
  <si>
    <t>1．透明钠钙玻璃制，圆形， Φ270 mm×140 mm；
2．产品应符合《玻璃仪器通用技术要求》。</t>
  </si>
  <si>
    <t>鼓风机</t>
  </si>
  <si>
    <t>大功率锂电220V</t>
  </si>
  <si>
    <t>定值电阻5欧</t>
  </si>
  <si>
    <t>5欧</t>
  </si>
  <si>
    <t>定值电阻10欧</t>
  </si>
  <si>
    <t>10欧</t>
  </si>
  <si>
    <t>凸透镜</t>
  </si>
  <si>
    <t>D=7CM  d=3cm  厚度2cm</t>
  </si>
  <si>
    <t>长方体玻璃砖</t>
  </si>
  <si>
    <t>1．玻璃砖为非等腰梯形，两底角分别为60°和45°；
2．玻璃砖用光学玻璃或普通玻璃磨制，其折射率应在1．50～1．55范围内；
3．可以用脱脂棉、纱布清洁；
4．外形尺寸：上底长为35mm；两底角为60±0．5°和45±0．5°；高度为35±1mm；厚度为
10±1mm；
5．玻璃砖的上下两面底面平行度为0．10mm；
6．以抛光的梯形面为基标准面，上、下两底面、两斜面与基准面垂直度为0．1mm；
7．精加工面不允许有目测到的划痕和砂眼，边缘不许有裂、碎、缺角。</t>
  </si>
  <si>
    <t>(八)</t>
  </si>
  <si>
    <t>初中化学实验室</t>
  </si>
  <si>
    <t>初中化学实验设备</t>
  </si>
  <si>
    <t>实验室专用水槽</t>
  </si>
  <si>
    <t>规格：≥550*450*300mm
1、采用PP一体化成型水槽，易清洁，耐腐蚀特点。
2、进行甲醛释放量、多溴联苯（PBB）和多溴二苯醚（PBDE）检测，结果均未检出。</t>
  </si>
  <si>
    <t>三联高低位龙头</t>
  </si>
  <si>
    <t>鹅颈式实验室专用优质化验水嘴：主体采用铜质，表面环氧树脂喷涂。阀芯采用陶瓷阀芯，配置一个高位水龙头，两个低位水龙头，便于多用途使用。</t>
  </si>
  <si>
    <t>实验室专用洗眼器</t>
  </si>
  <si>
    <t>付</t>
  </si>
  <si>
    <t>洗眼喷头：采用不助燃PC材质模铸一体成形制作，具有防尘功能，上面防尘盖平常可防尘，使用时可随时被水冲开，并降低突然打开时短暂的高水压，避免冲伤眼睛。
实验室专用洗眼器技术要求满足：
1、管螺纹精度：应符合GB/T7306.1或GB/T7306.2或GB/T7307的规定；
2、标志：不得有凹痕、断牙等明显缺陷，表面粗糙度Ra值不大于6.3µm；
3、抗压强度：1.2MPa静水压状态下关闭无渗漏，皮管无鼓胀现象；
4、外观：主体无掉漆现象，手柄无明显注塑缺陷；
5、启动开关灵活：压下开关松开后，开关能立即复位，无滞后现象，通水后无渗漏现象；
6、水柱喷射高度，cm：0.3MPa动水压状态下，喷洒头方向向上，压下控制开关，水柱喷射高度≥46cm；
7、水流量，L/s：0.3MPa动水压下打开开关，流量≥0.15L/s。
提供满足以上技术要求第三方检测机构出具的检测报告扫描件</t>
  </si>
  <si>
    <t>多功能防溅水槽柜</t>
  </si>
  <si>
    <t>1、一体水槽，PP改性材质，水槽最高深度为≥350mm，洗涤时水不易外溅；水槽内部带滴水架，滴水架带不少于10根滴水棒，滴水棒可以翻转收纳；
2、水槽柜预留收纳翻盖，有收纳水管功能；检修门带锁，底围安装1寸定向轮
多功能防溅水槽柜技术要求满足：
1、水槽柜过滤功能：下水带2层过滤装置，可以过滤不同的杂质；
2、水槽柜排水功能：水槽底部设置矩形或圆形式下水口，可以快速排出水槽废水。</t>
  </si>
  <si>
    <t>双龙头水龙头</t>
  </si>
  <si>
    <t>1、主体材质为加厚铜管，主管管径26mm(±2mm)铜管，表面经环氧树脂喷涂处理。
2、双龙头水龙头。
4、实验室龙头采用壁式安装，壁厚≥2.5mm，固定底座直径50mm(±2mm)，底座锁母与台面中间添加齿形止退垫，使连接后不易松动稳定性强，与台面安装牢固。双联龙头可以分开折叠90度收纳，保证实验室的整洁美观。
5、开关旋钮：材质PP，符合人体工学设计，启闭方式为平面式或旋钮式，开关标识清晰醒目，装配好的开关旋钮应平稳轻便无卡阻，与阀杆连接后不易松动稳定性强。</t>
  </si>
  <si>
    <t>1.17</t>
  </si>
  <si>
    <t>1.可在课本中找到对应的实验。每个实验须同时具备仿真实验、同步实验、实验报告功能。
2.同时有相关实验的高清操作视频。
3.具备国家认可的正规版权。
4.参照海南初中化学学科对应教材仿真实验不少于60个，实验视频不少于70个。</t>
  </si>
  <si>
    <t>通风矢量控制系统</t>
  </si>
  <si>
    <t>风机矢量控制变频器：应用空间电压矢量控制原理，采用模块化设计、双CPU控制，是集数字技术、计算机技术、现代自控技术于一体的高科技产品，具有精度高、噪音低、转矩大、性能可靠等特点。主要参数指标为：1.频率指示、异常指示、转速指示、状态指示等均由LED显示；2.输入额定电压：三相380V，±15%；3.输入额定频率：50/60HZ；4.控制方式：空间电压矢量控制；5.输出频率：1.00~400.0HZ；6.过载能力：150%额定电流；7.保护功能：输入缺相、输入欠压、直流过压、过载等。</t>
  </si>
  <si>
    <t>通风系统</t>
  </si>
  <si>
    <t>铝合金万向罩</t>
  </si>
  <si>
    <t>1、关节：高密度PP材质表面磨砂，可360°旋转调节。
2、关节密封圈：高密度橡胶。在关节之间随着旋钮压力加大而产生阻尼效果。
3、关节连接杆：304不锈钢双头连接杆。
4、关节盖：高密度PP材质表面磨砂，组合式安装拆装方便。
5、关节松紧选钮：高密度PP材质，调节旋流可以调节关节旋转扭矩。
6、铝合金万向罩口：直径不小于230mm，高密度铝合金制成，防止实验时的火焰使其燃烧。
7、导管：4节直径不小于55mm的抗氧化抗腐蚀的镁硅铝合金，表面做特氟龙表面处理，耐酸、耐碱、耐划痕。
8、旋转关节：采用抗氧化抗腐蚀的镁硅铝合金，和铝合金万向罩口连接的导管设计旋转功能。
9、扭簧：使用90度的4mm专用弹簧钢抗氧化处理，防止吸风罩自重导致导管下滑。
铝合金万向罩技术要求满足：GB/T10125-2021人造气氛腐蚀试验；盐雾试验；GB/T6461-2002金属基体上金属和其他无机覆盖层；经腐蚀试验后的试样和试件的评级
1、盐雾试验满足：≥480h中性盐雾试验10级
提供满足以上技术要求具有CMA或CNAS认证的第三方检测机构出具的检测报告扫描件</t>
  </si>
  <si>
    <t>万向吸风罩底座</t>
  </si>
  <si>
    <t>钢制固定底座，抗氧化抗腐蚀的镁硅铝合金方管，根据不同的组合方式可选择丝口和挂口结构，拆装方便。</t>
  </si>
  <si>
    <t>室内行程通风系统</t>
  </si>
  <si>
    <t>室内通风主管道、支管道均采用防腐蚀材质，主管道：定制风管，满足实验室通风要求；接口保证无漏风。</t>
  </si>
  <si>
    <t>室外行程通风系统</t>
  </si>
  <si>
    <t>1、采用防腐蚀材质，具有整体结构性能好、严密性高等优点，同时具有耐酸碱性能。
2、规格：定制风管，满足实验室通风要求，
3、管卡采用碳钢制作，表面经防锈处理，具有耐腐蚀、防火、防潮等功能。</t>
  </si>
  <si>
    <t>防腐风机</t>
  </si>
  <si>
    <t>功率：5.5KW。风量：7100-13500m3/h。风压：926-735Pa。噪音：≤55dB(A)</t>
  </si>
  <si>
    <t>风机控制线</t>
  </si>
  <si>
    <t>2.5mm²*3+1.5mm²*2</t>
  </si>
  <si>
    <t>顶部集成供给系统</t>
  </si>
  <si>
    <t>1.30</t>
  </si>
  <si>
    <t>顶装主体框架</t>
  </si>
  <si>
    <t>1、整体采用≥1.5mm冷轧钢板，经激光雕刻机精细雕刻，数控折弯成型，表面经环氧树脂粉末喷涂高温固化处理。要做到承重性能强和耐酸碱、耐腐蚀。
顶装主体框架技术要求满足：GB/T3325-2024金属家具通用技术条件
1、金属喷漆（塑）涂层理化：1、硬度≥H；2、冲击强度：冲击高度400mm,应无剥落、裂纹、皱纹；3、耐腐蚀：100h内，观察在溶液中样板上划道两侧3mm以外，应无鼓泡产生；100h后，检查划道两侧3mm外，应无锈迹、剥落、起皱、变色和失光等现象；4、附着力：应不低于2级
提供满足以上技术要求具有CMA或CNAS认证的第三方检测机构出具的检测报告扫描件</t>
  </si>
  <si>
    <t>主体防尘保护罩</t>
  </si>
  <si>
    <t>整体采用抗倍特板，保护主体构架内的供应系统的安全，防止灰尘进入罩体内。
主体防尘保护罩技术要求满足：
（1）水平燃烧性能符合GB/T2408-2021规定的HB级要求：移去引燃源后不能出现可见有焰燃烧；火焰前端不能超过100mm标线；
（2）垂直燃烧性能符合GB/T2408-2021规定的V-0级要求：单个试样的余焰时间≤10S;任一状态调节的一组试样的总余焰时间≤50S;第二次施加焰火后单个试样余焰时间加余辉时间≤30S;余焰或余辉未燃至夹持夹具;燃烧颗粒或滴落物未引燃棉垫。
提供满足以上技术要求具有CMA或CNAS认证的第三方检测机构出具的检测报告扫描件</t>
  </si>
  <si>
    <t>上下水智能安装面板</t>
  </si>
  <si>
    <t>接收智能化控制系统控制，内部铝质框架，外壳采用ABS注塑成型，预留多个供应系统安装位置，水电分离设计，模块设计防水功能。</t>
  </si>
  <si>
    <t>多功能电源</t>
  </si>
  <si>
    <t>规格：（2个/组）接收智能化控制系统控制，内含多功能插座2个。</t>
  </si>
  <si>
    <t>485模块</t>
  </si>
  <si>
    <t>采用485网络模块接口，含设备中网线，方便与教室网络对接，不含教室网络布线及网线。</t>
  </si>
  <si>
    <t>急停装置</t>
  </si>
  <si>
    <t>铝合金材质，在水电系统出现故障时紧急制动，确保实验时安全。</t>
  </si>
  <si>
    <t>供电线路</t>
  </si>
  <si>
    <t>模块化设计，每组模块间采用活接式连接，方便安装、检修。采用2.5mm²电线进行系统布线。</t>
  </si>
  <si>
    <t>智能照明</t>
  </si>
  <si>
    <t>接收智能化控制系统控制，配置护眼灯≥1根，每根≥15W，灯罩采用ABS一次成型，设计安装磨砂透明均光板，不仅能使光线扩散均匀更能起到安全防护作用。</t>
  </si>
  <si>
    <t>自动给排水系统</t>
  </si>
  <si>
    <t>自动排水模块1组、水模拟量控制器1组、电源控制器1套、自动保护系统1组。
所有排水由智能化控制系统集中控制，水龙头处设置排水接口，接口与学生水槽柜采用优质硅胶软管（具有防酸、防碱、耐腐蚀功能）连接，接口均采用自动锁紧插拔式连接方式（拔掉时没有污水流出），用时接上，不用时可收起。当学生水槽柜量达到一定值时系统自动排水、污水经过连接管排至顶部排水管总管后流出，当水槽柜污水排净后排水系统自动关闭。控制系统设置一键排空功能，可一键将管道内所有的污水排空。</t>
  </si>
  <si>
    <t>自动给排水接口</t>
  </si>
  <si>
    <t>接收智能化控制系统控制，功能面板采用钢制面板，每组功能板上预留不锈钢快速给排水接口1对。并配置配套给排水软管2根。快速给水接口5mm厚304不锈钢材质，带自动止水功能，表面抛光拉丝处理。快速排水接口采用PP材质专用接口。</t>
  </si>
  <si>
    <t>给水布管</t>
  </si>
  <si>
    <t>给水主管选用φ20-32mmPP-R给水管，模块化设计，每组模块间采用活接式连接，方便安装、检修。</t>
  </si>
  <si>
    <t>排水布管</t>
  </si>
  <si>
    <t>排水管选用加厚φ50-75mmPVC-U国标管（具有防酸、防碱、耐腐蚀功能），模块化设计，每组模块间采用活接式连接，方便安装、检修。</t>
  </si>
  <si>
    <t>初中化学教学仪器</t>
  </si>
  <si>
    <t>02</t>
  </si>
  <si>
    <t>仪器车</t>
  </si>
  <si>
    <t>辆</t>
  </si>
  <si>
    <t>1．规格：600mm×400mm×800mm。
2．仪器车应分为2层，层间距不小于300mm。
3．车架用直径不小于Φ19mm、壁厚不小于1mm的不锈钢管制成，架高不低于800mm。
4．车架脚安装有不小于Φ50mm、厚15mm转动灵活的万向轮。
5．车隔板为不薄于1mm的不锈钢制成，四周安装有30mm的挡板。
6．整车安装好后应载重50Kg，应运行平稳，不得变形、摇晃、松动。</t>
  </si>
  <si>
    <t>02102</t>
  </si>
  <si>
    <t>注射器</t>
  </si>
  <si>
    <t>规格：10ml。塑料制成。密封性好，滑动灵活。刻度标线规整、清晰。符合GB 15810-2019《一次性使用无菌注射器》的有关规定。</t>
  </si>
  <si>
    <t>02121</t>
  </si>
  <si>
    <t>塑料洗瓶</t>
  </si>
  <si>
    <t>1.瓶体用无毒塑料制成，容积250ml。2.喷管直径φ7mm，插入洗瓶底部位置，喷头部位弯制成60°角，喷嘴拉制成尖形，喷嘴直径φ1mm。3.产品外观结构应满足JY0001标准第6、7章的有关规定。</t>
  </si>
  <si>
    <t>02123</t>
  </si>
  <si>
    <t>实验用品提蓝</t>
  </si>
  <si>
    <t>可固定试管、试剂瓶等仪器，木质材料</t>
  </si>
  <si>
    <t>02124</t>
  </si>
  <si>
    <t>塑料水槽</t>
  </si>
  <si>
    <t xml:space="preserve">1、产品尺寸不小于250mm×180mm×100mm。
2、水槽由ABS工程塑料注塑一体成型。
</t>
  </si>
  <si>
    <t>03005</t>
  </si>
  <si>
    <t>万能夹</t>
  </si>
  <si>
    <t>产品由夹持柄及夹头组成，全钢制，表面电镀处理。1.上下夹口应转动自如、灵活，最大开口不小于40mm，四爪夹口部位分别配套有4个胶管。2.夹杆直径Φ8mm，长190mm。</t>
  </si>
  <si>
    <t>03006</t>
  </si>
  <si>
    <t>三脚架</t>
  </si>
  <si>
    <t>1．由铁环和3只脚组成。2．铁环内径：74mm，外径：90mm3．三只脚与铁环焊接紧固，脚距相等，立放台上时圆环应与台面平行，所支承的容器不得有滑动。脚高：150mm4．三脚架须经镀锌防锈处理，镀层均匀、牢固。5．符合JY0001－2005《教学仪器一般质量要求》的有关规定。</t>
  </si>
  <si>
    <t>03007</t>
  </si>
  <si>
    <t>泥三角</t>
  </si>
  <si>
    <t>1.由耐火材料、铁丝组成。2.黄泥棒外径10mm±0.5mm，长53mm±1mm，其中心孔能穿过1mm的铁丝。3.三支棒组成等边三角形。</t>
  </si>
  <si>
    <t>03008</t>
  </si>
  <si>
    <t>试管架</t>
  </si>
  <si>
    <t>1、产品由顶板、底板、插杆组成，≥6孔6柱。2、试管架高度≥120mm.</t>
  </si>
  <si>
    <t>03009</t>
  </si>
  <si>
    <t>漏斗架</t>
  </si>
  <si>
    <t>全木制。1、漏斗架由漏斗板、支杆及底座三部分组成；2、漏斗板表面上有二个锥形孔，孔径约28mm；中部有一个台柱及孔，可以套在支杆上并用M6锁紧螺杆固定，板尺寸约195mm×60mm×13mm。3、支杆为Φ13×300mm。4、底座为长方形：约200mm×80mm×13mm，中部有一个台柱，台柱中间有一个不通的孔，孔与支杆配合适当。</t>
  </si>
  <si>
    <t>03010</t>
  </si>
  <si>
    <t>滴定台</t>
  </si>
  <si>
    <t>技术要求：1.产品由滴定夹、底座和立杆组成。2.滴定夹为蝶形两头夹持式，用铝合金制造，外观尺寸不小于100×200mm。夹持弹簧应镀防锈层。3.底座为天然大理石制造，尺寸为：400×90×18mm，表面无划伤、裂纹，底嵌接橡胶垫脚。4.立杆用圆钢制造，其尺寸：Φ10×600mm，表面镀铬。5.产品组装后，应放置平稳不晃动，立杆垂直度3mm，滴定夹的高度应能方便调整且紧固可靠。6.符合JY0001-88《教学仪器产品一般质量要求》的有关规定。</t>
  </si>
  <si>
    <t>03011</t>
  </si>
  <si>
    <t>滴定夹</t>
  </si>
  <si>
    <t>1．左右可夹持直长度为不小于800mm，容量为不小于50ml的滴定管两支，最大夹持直径不小于20mm，夹持竖质量不小于1kg；2.夹体、夹脚由铝合金铸制而成，表现防腐处理，两对夹脚均应套乳胶管；扭力弹簧表面镀锌。</t>
  </si>
  <si>
    <t>04001</t>
  </si>
  <si>
    <t>学生电源</t>
  </si>
  <si>
    <t>1.初中学生电源，有过载保护功能。a.输出电压：直流稳压输出，1.5V～12V，每1.5V一档，共六档；b.额定电流：1.5A；c.交流输出2V～12V，每2V一档。2.过载保护。</t>
  </si>
  <si>
    <t>04005</t>
  </si>
  <si>
    <t>教学电源</t>
  </si>
  <si>
    <t>1.输出电压：交流输出，2V～12V，每2V一挡，共六挡；直流稳压输出，1.5V、3V、4.5V、6V、9V、12V、，共六挡；2.额定电流：交流输出时5A，有过载保护；直流输出时2A，有过载保护。</t>
  </si>
  <si>
    <t>11011</t>
  </si>
  <si>
    <t>电子天平</t>
  </si>
  <si>
    <t>400g，0.1g。1.称盘尺寸：圆盘ф130mm。2.电源电压：220VAC。3.采用高精度电磁平衡传达室感器，LED显示。4.具有计数、确认、清零、校准。</t>
  </si>
  <si>
    <t>13007</t>
  </si>
  <si>
    <t>数字测温计</t>
  </si>
  <si>
    <t>1.工作参数：220V±10%.2W。2.外形尺寸：200×175×80mm，塑料垂纹外壳，塑料仪器面板，有散热孔。3.测温范围：-55～+199℃。4.测量误差：±0.5℃。5.显示方式：4位LED红色显示。6.传感方式：直接接触式。</t>
  </si>
  <si>
    <t>1.计量范围：密度1.000—2.000。2.最小分度值：0.001。3、产品符合GB/T17764-2008《密度计》的技术要求。</t>
  </si>
  <si>
    <t>1.计量范围：密度0.7000—1.000。2.刻度：0.001。3.产品符GB/T17764-2008《密度计》的技术要求。</t>
  </si>
  <si>
    <t>16003</t>
  </si>
  <si>
    <t>酸度计(pH计)</t>
  </si>
  <si>
    <t>笔式，1.测量范围：≥0～14.00pH。2.电源：3×1.5V（AG-13型钮扣电池）。3.校准方式：两点校准（PH4.01/6.86）。4.精度≤±0.01pH。</t>
  </si>
  <si>
    <t>26</t>
  </si>
  <si>
    <t>化学</t>
  </si>
  <si>
    <t>26001</t>
  </si>
  <si>
    <t>水电解演示器</t>
  </si>
  <si>
    <t>1．产品由支架、底座、H形电解管、胶塞、铂合金电极、导线、连接胶管等组成。2．H形电解管由95#玻璃制成，按25ml分度，最小分度单位为0.5ml。刻度线清晰，造型应规范，两管平行，粗细均匀，无结瘤、裂痕等缺陷。3．工作电压：直流6~12V。4．电解过程中，H2与O2的体积（刻度）比应为2：1，无明显差异。5．应符合Q/JBY12-1999《水电解实验器》的有关规定。6．符合JY0001－2003《教学仪器设备产品一般质量要求》的有关规定。</t>
  </si>
  <si>
    <t>26002</t>
  </si>
  <si>
    <t>水电解实验器</t>
  </si>
  <si>
    <t>26004</t>
  </si>
  <si>
    <t>玻璃仪器刷洗器</t>
  </si>
  <si>
    <t>机械式。产品由主机、旋转轴、水管等组成，1.主机外壳为金属制，表面烤漆处理，外形尺寸：230mm×130mm×90mm。2.工作电压：220V50Hz，功率：30W，转速：2500y/min。</t>
  </si>
  <si>
    <t>26011</t>
  </si>
  <si>
    <t>微型溶液导电实验器</t>
  </si>
  <si>
    <t>金属电极，笔式，所需溶液不超过3mL</t>
  </si>
  <si>
    <t>26017</t>
  </si>
  <si>
    <t>化学实验废水处理装置</t>
  </si>
  <si>
    <t>实验教学和废水处理兼用。工作电源：220V50Hz；处理能力：每次处理的废水总量为6L；产品尺寸：≥375mm×375mm×550mm。包括：试剂瓶（酸、碱、凝聚剂、助凝剂）、反应槽、搅拌机、PH计、水阀、过滤槽、活性炭槽。</t>
  </si>
  <si>
    <t>32</t>
  </si>
  <si>
    <t>初中分子结构模型</t>
  </si>
  <si>
    <t>1.为球球式，演示用，全塑料注塑成型。2．碳原子为黑色，直径22mm；四面6个、三在14个、二面2个。3.氢原子为橙色，带键脚，直径15mm，共20个。4.氧原子为天蓝色，直径22mm；二面3个，一面2个。5.氮原子为深蓝色，直径22mm，四面1个、三面1个、二面1个、一面2个。6.硫原子为淡黄，直径22mm，二面1个。7.氯原子草绿，直径22mm，一面2个。8.金属为银灰，直径22mm，六面1个。9.塑料单键20个，塑料双键10个。</t>
  </si>
  <si>
    <t>32004</t>
  </si>
  <si>
    <t>金刚石结构模型</t>
  </si>
  <si>
    <t>全塑料制，演示用。1.由Φ22mm的碳原子34个、键44根组成。2.碳原子为黑色，四孔；键为灰色，直径4mm，长17mm。</t>
  </si>
  <si>
    <t>32005</t>
  </si>
  <si>
    <t>石墨结构模型</t>
  </si>
  <si>
    <t>全塑料制，演示用。1.由Φ22mm的碳原子39个、中键45根、长键14根组成。2.碳原子为黑色，五孔；中键为白色、长键为灰色。中键直径4mm，长15mm。长键直径3mm，长29mm。</t>
  </si>
  <si>
    <t>32006</t>
  </si>
  <si>
    <t>碳-60结构模型</t>
  </si>
  <si>
    <t>全塑料制，演示用。1.由Φ22mm的碳原子60个、单中键60根、双中键30根组成。2.碳原子为黑色，三孔；单中键为灰色、双中键为紫色。键直径4mm，长15mm。</t>
  </si>
  <si>
    <t>规格:10ml、高硼硅玻璃制造、铜红扩散印线，全高135±5mm,筒身壁厚&gt;1mm，最小分度值0.2ml，容量误差±0.1ml,玻璃仪器总体要求：无内应力。初中生物:10ml、高硼硅玻璃制造、铜红扩散印线，容量误差0.5ml,玻璃仪器总体要求：无内应力。初中物理:10ml、高硼硅玻璃制造、铜红扩散印线，容量误差0.5ml。</t>
  </si>
  <si>
    <t>规格:50ml、高硼硅玻璃制造、铜红扩散印线，全高195±10mm,筒身壁厚&gt;1mm，最小分度值1ml，容量误差±0.25ml,玻璃仪器总体要求：无内应力。初中物理:50ml、高硼硅玻璃制造、铜红扩散印线，容量误差0.5m。</t>
  </si>
  <si>
    <t>规格:500ml、高硼硅玻璃制造、铜红扩散印线，全高350±10mm,筒身壁厚&gt;1.2mm，最小分度值5ml，容量误差±2.5ml,玻璃仪器总体要求：无内应力。小学科学:500ml、高硼硅玻璃制造、铜红扩散印线，容量误差3ml,玻璃仪器总体要求：无内应力。初中生物:500ml、高硼硅玻璃制造、铜红扩散印线，容量误差3ml,玻璃仪器总体要求：无内应力。</t>
  </si>
  <si>
    <t>60012</t>
  </si>
  <si>
    <t>量杯</t>
  </si>
  <si>
    <t>规格，250ml，硬质采用透明玻璃制造，耐水等级≦3，铜红扩散印线，容量误差3ml，全高200±10mm，壁厚1.2mm,玻璃仪器总体要求：无内应力，产品应符合GB/T12803-1991《实验室玻璃仪器量杯》的标准。</t>
  </si>
  <si>
    <t>60023</t>
  </si>
  <si>
    <t>容量瓶</t>
  </si>
  <si>
    <t>1、采用硼硅玻璃制造2、实验用计量玻璃仪器----250ml；全高：220±10；瓶颈长：50±1；瓶体外径：80；瓶底直径：55；瓶颈最小壁厚：1.2；瓶体最小壁厚：0.8，3、理化性能：钠钙或硼硅玻璃制成，耐水等级≤3级，4、内应力，a、瓶身：双折射的光程差数值不得超过100nm/cm，b、瓶塞：双折射的光程差数值不得超过120nm/cm，5、容量允差：±0.3，6、色泽：无色透明。7、产品厚薄均匀，底部平整，放置平稳，口部圆整，颈不，斜歪，瓶口不得缺损。目测：透光性好、周正，刻度线清晰，磨口均匀，倒量30s不渗水、有厂标。产品应符合GB/T12806-2011《实验室玻璃仪器单标线容量瓶》的标准。</t>
  </si>
  <si>
    <t>60024</t>
  </si>
  <si>
    <t>1、采用硼硅玻璃制造.2、实验用计量玻璃仪器。500ml；全高：270±10；瓶颈长：55±1；瓶体外径：100；瓶底直径：70；瓶颈最小壁厚：1.2；瓶体最小壁厚：0.83、理化性能：钠钙或硼硅玻璃制成，耐水等级≤3级4、内应力，a、瓶身：双折射的光程差数值不得超过100nm/cm，b、瓶塞：双折射的光程差数值不得超过120nm/cm，5、容量允差：±0.5，6、色泽：无色透明。，7、产品厚薄均匀，底部平整，放置平稳，口部圆整，颈不斜歪，瓶口不得缺损。磨口均匀，倒量30s不渗水、有厂标，目测：透光性好、周正、无气泡。产品应符合GB/T12806-2011《实验室玻璃仪器单标线容量瓶》的标准。</t>
  </si>
  <si>
    <t>60041</t>
  </si>
  <si>
    <t>滴定管</t>
  </si>
  <si>
    <t>酸式，25ml采用透明玻璃制造，耐水等级≦3，铜红扩散印线，容量误差±0.1ml，全高570mm，壁厚1.3±0.3mm.活塞2#,玻璃制,250ml，符合GB21749-2008《教学仪器设备安全要求玻璃仪器及连接部件》和GB/T 12805-2011《实验室玻璃仪器滴定管》规定。</t>
  </si>
  <si>
    <t>60043</t>
  </si>
  <si>
    <t>碱式，25ml采用透明玻璃制造，耐水等级≦3，铜红扩散印线，容量误差±0.1ml，全高570mm，壁厚1.3±0.3mm.橡胶管,玻璃珠,250ml，符合GB21749-2008《教学仪器设备安全要求玻璃仪器及连接部件》和GB/T 12805-2011《实验室玻璃仪器滴定管》和规定。</t>
  </si>
  <si>
    <t>Ф18mm×180mm、高硼硅料平口采用透明玻璃制造，耐水等级≦3，全长180±2mm、外径18±0.75mm,壁厚1.25mm,产品应符合QB/T2561-2002《实验室玻璃仪器试管和培养管》的有关规定。</t>
  </si>
  <si>
    <t>61005</t>
  </si>
  <si>
    <t>Ф32mm×200mm、硬质采用透明玻璃制造，耐水等级≦3，全长200±2mm，外径30±1.25mm,壁厚2±0.2mm,产品应符合QB/T2561-2002《实验室玻璃仪器试管和培养管》的有关规定。</t>
  </si>
  <si>
    <t>61020</t>
  </si>
  <si>
    <t>25mL，采用高硼硅GG-17玻璃制造，壁厚＞1mm,管口应卷边加厚，底部圆正，厚薄均匀，不得有刺手现象目测：透光性好、周正。产品应符合GB/T15724-2008《实验室玻璃仪器烧杯》的有关规定。</t>
  </si>
  <si>
    <t>61021</t>
  </si>
  <si>
    <t>1.规格：50mL。采用3.3硼硅酸盐玻璃制造。2.尺寸：杯身外径：46±1mm；杯身长：56±2mm；壁厚：≥1mm。3.底部不允许有结石、节瘤存在。4.产品外观要求厚薄均匀，底不外凸，允许内凹，产品在放置平面上不得摇晃，底部不得有气泡、透明砂、破皮泡，口部不得存在缺口和未烘光毛边。5.产品应符合《玻璃仪器通用技术要求》。</t>
  </si>
  <si>
    <t>61022</t>
  </si>
  <si>
    <t>1.规格：100mL。2.尺寸：杯身外径：52±1mm；杯身长：70±2mm；壁厚：≥1mm。3.底部不允许有结石、节瘤存在。4.产品外观要求厚薄均匀，底不外凸，允许内凹，产品在放置平面上不得摇晃，底部不得有气泡、透明砂、破皮泡，口部不得存在缺口和未烘光毛边。5．产品应符合《玻璃仪器通用技术要求》。</t>
  </si>
  <si>
    <t>61025</t>
  </si>
  <si>
    <t>1.规格：1000mL。采用3.3硼硅酸盐玻璃制造。2.尺寸：杯身外径：112±2mm；杯身长：152±4mm；壁厚：不小于1.6mm。3.底部不允许有结石、节瘤存在。4.产品外观要求厚薄均匀，底不外凸，允许内凹，产品在放置平面上不得摇晃，底部不得有气泡、透明砂、破皮泡，口部不得存在缺口和未烘光毛边。5.产品应符合《玻璃仪器通用技术要求》。</t>
  </si>
  <si>
    <t>61037</t>
  </si>
  <si>
    <t>烧瓶</t>
  </si>
  <si>
    <t>平底，长颈，250mL，采用高硼硅GG-17玻璃制造，全高140±3mm，瓶外径85±2mm，壁厚不少于1.5mm,管口应卷边加厚，底部圆正，厚薄均匀，不得有刺手现象，透光性好、周正。刻有标度的仪器，刻线应精确、清晰。外形平整、薄厚均匀，无明显偏斜。不应有薄皮气泡、透明疙瘩、结石、条纹等缺陷。产品应消除内应力。在应力计下呈紫红色。产品应符合QB/T22362-2008《实验室玻璃仪器烧瓶》的有关规定。</t>
  </si>
  <si>
    <t>61041</t>
  </si>
  <si>
    <t>锥形瓶</t>
  </si>
  <si>
    <t>规格：100mL。采用GG-17硼硅酸盐玻璃制造。2．尺寸：瓶底直径：60±1mm；瓶全高：103±3mm；瓶身高79±2mm；小底径：42±1mm；瓶颈内径：22±1mm；颈高：24±2mm；壁厚：不小于1mm。3．底部不允许有结石、节瘤存在。4．产品应符合《玻璃仪器通用技术要求》。</t>
  </si>
  <si>
    <t>61042</t>
  </si>
  <si>
    <t>250mL,采用高硼硅GG-17玻璃制造，全高112±3mm，瓶直径85±1mm，壁厚1.4-2mm。产品应符合GB/T11414-2007《实验室玻璃仪器瓶》的有关规定。</t>
  </si>
  <si>
    <t>61051</t>
  </si>
  <si>
    <t>蒸馏烧瓶</t>
  </si>
  <si>
    <t>250mL，采用高硼硅GG-17玻璃制造，瓶全高：200±4ｍｍ。颈长：88±3ｍｍ。支管长：约120ｍｍ。瓶身外径：88±2ｍｍ。瓶颈外径：34±2ｍｍ。壁厚：1．5～1．6ｍｍ。产品厚薄均匀，口部圆整，瓶颈不得歪斜，支管焊接牢固。与胶塞相配、倒量不漏水。产品应符合QB/T22362-2008《实验室玻璃仪器烧瓶》的有关规定。</t>
  </si>
  <si>
    <t>抽气管</t>
  </si>
  <si>
    <t>1、中学理、化、生试验用。2、灯口焊接牢固,喷水管在球内中心位置,喷口对准下管孔，两孔间距不大于2.5ｍｍ。3、喷口切割磨平,不得歪斜。4、其他应符合JY00001—2003的有关规定，有规格、厂标。</t>
  </si>
  <si>
    <t>62031</t>
  </si>
  <si>
    <t>采用透明玻璃制造，斗外径60±2mm，斗茎外径7-8mm，壁厚1-1.5mm，斗径长60±5mm，滤碗壁厚1-2.5mm,符合GB/T 28211-2011《实验室玻璃仪器过滤漏斗》的有关规定。</t>
  </si>
  <si>
    <t>62033</t>
  </si>
  <si>
    <t>安全漏斗</t>
  </si>
  <si>
    <t>直形，采用透明玻璃制造，长不小于300mm，口径不小于30mm，壁厚不小于1mm。</t>
  </si>
  <si>
    <t>62034</t>
  </si>
  <si>
    <t>双球采用透明玻璃制造，长352±15mm，口径40±2mm,壁厚1-1.3mm。</t>
  </si>
  <si>
    <t>62035</t>
  </si>
  <si>
    <t>分液漏斗</t>
  </si>
  <si>
    <t>锥形100ml、采用透明玻璃制造，球外径51±2mm，漏斗球高135±10mm，漏斗球厚＞1.0mm，产品符合QB/T2110-95《实验室玻璃仪器分液漏斗和滴液漏斗》的有关规定。</t>
  </si>
  <si>
    <t>62036</t>
  </si>
  <si>
    <t>球形，50mL，高硼硅玻璃制造漏斗球外径：51±1mm。漏斗球高：80±5mm。下管外径：6－7ｍｍ。下管长：120±2ｍｍ。下管厚：1．2～1．4ｍｍ。球厚：1～1．2ｍｍ。活塞芯孔径：2±0．5ｍｍ。瓶塞、瓶口要磨砂、有排气孔。灯工焊接牢固，上口圆整。磨砂的密合性，经过涂油在1／4真空气压下。分液漏斗上口与玻塞打孔互通，方便关闭及通气。产品符合QB/T2110-95《实验室玻璃仪器分液漏斗和滴液漏斗》的有关规定。</t>
  </si>
  <si>
    <t>62071</t>
  </si>
  <si>
    <t>T形管</t>
  </si>
  <si>
    <t>1.产品选用钠钙玻璃制成T形，用于导管分流。</t>
  </si>
  <si>
    <t>62072</t>
  </si>
  <si>
    <t>Y形管</t>
  </si>
  <si>
    <t>1.产品选用钠钙玻璃制成Y形，用于导管分流。2.≥管外径5mm，全长100mm，支管长50mm。3．熔解部位平滑、均匀、无气泡。4.内应力消除：在偏光仪下呈紫红色。5．符合GB/T15724.1玻璃仪器总体要求。6、标志、说明书、包装、运输、贮存应符合JY0001-2003的有关规定。</t>
  </si>
  <si>
    <t>62073</t>
  </si>
  <si>
    <t>滴管</t>
  </si>
  <si>
    <t>1.产品为90mm的直形滴管，上部套有吸液用的橡皮头。2.玻管长90±10mm，管径Φ8±0.5mm，喇叭口翻边外径Φ10.5mm，拉细管口外径为Φ3.5±0.5mm。</t>
  </si>
  <si>
    <t>62091</t>
  </si>
  <si>
    <t>圆水槽</t>
  </si>
  <si>
    <t>玻璃制品，透明度好，φ200mm×100mm，壁厚不小于3mm、沿高10±2mm</t>
  </si>
  <si>
    <t>62092</t>
  </si>
  <si>
    <t>玻璃制品，透明度好，φ270mm×140mm，全高125±5mm，壁厚≥3mm，沿径280±10mm</t>
  </si>
  <si>
    <t>容器</t>
  </si>
  <si>
    <t>集气瓶</t>
  </si>
  <si>
    <t>1．由磨口瓶和玻片组成。2．规格：60ml。3．磨砂密合性：盖板与瓶口充分湿润密合后，倒提瓶体，盖板附瓶口上应保持30秒不掉。4．瓶身光洁圆整，不得有扁瘪现象，瓶底平稳，不允许有旋转缩径和磨光的小缺口。5．产品应符合《玻璃仪器通用技术要求》6．符合JY0001－2003《教学仪器设备产品一般质量要求》的有关规定。</t>
  </si>
  <si>
    <t>1．由磨口瓶和玻片组成，由钠钙玻璃制造。2．规格：125ml。瓶全高110±4mm，瓶身直径54±2mm，瓶身壁厚≥1.2mm，瓶底厚≥1.8mm，玻片边长65±5mm。3．磨砂密合性：盖板与瓶口充分湿润密合后，倒提瓶体，盖板附瓶口上应保持30秒不掉。4．瓶身光洁圆整，不得有扁瘪现象，瓶底平稳，不允许有旋转缩径和磨光的小缺口。5．产品应符合《玻璃仪器通用技术要求》6．符合JY0001－2003《教学仪器设备产品一般质量要求》的有关规定。</t>
  </si>
  <si>
    <t>1．由磨口瓶和玻片组成。2．规格：250ml。3．磨砂密合性：盖板与瓶口充分湿润密合后，倒提瓶体，盖板附瓶口上应保持30秒不掉。4．瓶身光洁圆整，不得有扁瘪现象，瓶底平稳，不允许有旋转缩径和磨光的小缺口。5．产品应符合《玻璃仪器通用技术要求》6．符合JY0001－2003《教学仪器设备产品一般质量要求》的有关规定。</t>
  </si>
  <si>
    <t>63011</t>
  </si>
  <si>
    <t>广口瓶</t>
  </si>
  <si>
    <t>60ml，中性料,Ф43±1高81±4装满2/3容积的水倒置3分钟不得渗水产品应符合GB/T11414-2007《实验室玻璃仪器瓶》的有关规定。</t>
  </si>
  <si>
    <t>63012</t>
  </si>
  <si>
    <t>125ml，中性料,Ф55±1高103±4装满2/3容积的水倒置3分钟不得渗水，产品应符合GB/T11414-2007《实验室玻璃仪器瓶》的有关规定。</t>
  </si>
  <si>
    <t>63021</t>
  </si>
  <si>
    <t>细口瓶</t>
  </si>
  <si>
    <t>60ml，Ф43±1高81±4装满2/3容积的水倒置3分钟不得渗水。产品应符合GB/T11414-2007《实验室玻璃仪器瓶》的有关规定。</t>
  </si>
  <si>
    <t>63022</t>
  </si>
  <si>
    <t>125ml，Ф55±1高103±4装满2/3容积的水倒置3分钟不得渗水。产品应符合GB/T11414-2007《实验室玻璃仪器瓶》的有关规定。</t>
  </si>
  <si>
    <t>63023</t>
  </si>
  <si>
    <t>250ml，瓶全高135±6mm，瓶身直径67±1mm,产品应符合GB/T11414-2007《实验室玻璃仪器瓶》的有关规定。</t>
  </si>
  <si>
    <t>63024</t>
  </si>
  <si>
    <t>500ml，Ф67±1高172±5装满2/3容积的水倒置3分钟不得渗水，产品应符合GB/T11414-2007《实验室玻璃仪器瓶》的有关规定。</t>
  </si>
  <si>
    <t>63025</t>
  </si>
  <si>
    <t>1000ml，Ф105±2高190±6装满2/3容积的水倒置3分钟不得渗水，产品应符合GB/T11414-2007《实验室玻璃仪器瓶》的有关规定。</t>
  </si>
  <si>
    <t>63026</t>
  </si>
  <si>
    <t>3000ml，Ф140±2高270±8装满2/3容积的水倒置3分钟不得渗水，产品应符合GB/T11414-2007《实验室玻璃仪器瓶》的有关规定。</t>
  </si>
  <si>
    <t>63027</t>
  </si>
  <si>
    <t>60ml，茶色,Ф43±1高81±4装满2/3容积的水倒置3分钟不得渗水，产品应符合GB/T11414-2007《实验室玻璃仪器瓶》的有关规定。</t>
  </si>
  <si>
    <t>63028</t>
  </si>
  <si>
    <t>125ml，茶色，Ф55±1高103±4装满2/3容积的水倒置3分钟不得渗水。产品应符合GB/T11414-2007《实验室玻璃仪器瓶》的有关规定。</t>
  </si>
  <si>
    <t>细瓶口</t>
  </si>
  <si>
    <t>250ml，茶色,瓶全高135±6mm，瓶身直径67±1mm,产品应符合GB/T11414-2007《实验室玻璃仪器瓶》的有关规定。</t>
  </si>
  <si>
    <t>500ml，茶色,Ф67±1高172±5装满2/3容积的水倒置3分钟不得渗水，产品应符合GB/T11414-2007《实验室玻璃仪器瓶》的有关规定。</t>
  </si>
  <si>
    <t>63031</t>
  </si>
  <si>
    <t>1000ml，茶色,Ф105±2高190±6装满2/3容积的水倒置3分钟不得渗水，产品应符合GB/T11414-2007《实验室玻璃仪器瓶》的有关规定。</t>
  </si>
  <si>
    <t>滴瓶</t>
  </si>
  <si>
    <t>1.规格：30mL。2.滴瓶全高：66±5mm；滴瓶身高：51±5mm；滴瓶外径：35±1.5mm；滴瓶瓶口高：12±2mm；滴瓶瓶口径：17±2mm；滴瓶身厚：1.5mm。3.滴管全长：80±5mm；滴管上部高：10±2mm；滴管外径：3.5±0.5mm；滴管厚：1mm；滴管翻口外径：8mm；滴管距底距离：2～5mm；4.瓶塞上口应配合橡皮头下管正直。5.产品应符合《玻璃仪器通用技术要求》。</t>
  </si>
  <si>
    <t>63042</t>
  </si>
  <si>
    <t>1.规格：60mL。2.滴瓶全高：80±5mm；滴瓶身高：63±5mm；滴瓶外径：42±1.5mm；滴瓶瓶口高：15±2mm；滴瓶瓶口径：18±2mm；滴瓶身厚：2mm。3.滴管全长：91±5mm；滴管上部高：12±2mm；滴管外径：3.5±0.5mm；滴管厚：1mm；滴管翻口外径：8mm；滴管距底距离：2～5mm；4.瓶塞上口应配合橡皮头下管正直。5.产品应符合《玻璃仪器通用技术要求》。</t>
  </si>
  <si>
    <t>63043</t>
  </si>
  <si>
    <t>1.规格：茶色，30ml。2.滴瓶全高：66±5mm；滴瓶身高：51±5mm；滴瓶外径：35±1.5mm；滴瓶瓶口高：12±2mm；滴瓶瓶口径：17±2mm；滴瓶身厚：1.5mm。3.滴管全长：80±5mm；滴管上部高：10±2mm；滴管外径：3.5±0.5mm；滴管厚：1mm；滴管翻口外径：8mm；滴管距底距离：2～5mm；4.瓶塞上口应配合橡皮头下管正直。5.产品应符合《玻璃仪器通用技术要求》。</t>
  </si>
  <si>
    <t>63044</t>
  </si>
  <si>
    <t>1.规格：茶色，60ml。2.滴瓶全高：80±5mm；滴瓶身高：63±5mm；滴瓶外径：42±1.5mm；滴瓶瓶口高：15±2mm；滴瓶瓶口径：18±2mm；滴瓶身厚：2mm。3.滴管全长：91±5mm；滴管上部高：12±2mm；滴管外径：3.5±0.5mm；滴管厚：1mm；滴管翻口外径：8mm；滴管距底距离：2～5mm；4.瓶塞上口应配合橡皮头下管正直。5.产品应符合《玻璃仪器通用技术要求》。</t>
  </si>
  <si>
    <t>64001</t>
  </si>
  <si>
    <t>坩埚</t>
  </si>
  <si>
    <t>采用理化瓷制造，全高30±3mm，口外径60±3mm,壁厚1-1.5mm.带盖.</t>
  </si>
  <si>
    <t>64002</t>
  </si>
  <si>
    <t>坩埚钳</t>
  </si>
  <si>
    <t>1.坩埚钳张、合自如，夹持牢靠。2.钳长200mm。3.表面涂镀层均匀，无起泡、龟裂、脱落和磨损。</t>
  </si>
  <si>
    <t>64003</t>
  </si>
  <si>
    <t>烧杯夹</t>
  </si>
  <si>
    <t>1．镊子用不锈钢板材制成。镊子的宽度不小于9㎜，镊子的长度为160±5㎜。
2．镊子制作应光滑、平整、无缺陷。
3．镊子的夹持端应有齿纹，便于夹住物体，吻合一致，弹性好。</t>
  </si>
  <si>
    <t>64006</t>
  </si>
  <si>
    <t>试管夹</t>
  </si>
  <si>
    <t>1．产品为木制件。
2．所用木材要求脱脂干燥处理，无裂纹，光滑，锯端面无毛刺，无刺手感。
3．长度不小于200mm，宽度20mm，厚度20mm。
4．试管夹闭口缝不大于1mm，开口距不小于25mm。闭口时两块夹片相合无明显不齐。
5．试管夹所附毡块应粘接牢固，不得脱落。
6．试管夹弹簧应有足够弹性，并作防锈处理。</t>
  </si>
  <si>
    <t>64007</t>
  </si>
  <si>
    <t>止水皮管夹</t>
  </si>
  <si>
    <t>1．产品用直径Φ3㎜的钢丝制成。应作防锈处理。
2．产品制作应光滑、平整、无缺陷。
3．产品的夹持角度不小于60º。夹子的夹持应可靠，吻合好，弹性好。</t>
  </si>
  <si>
    <t>64032</t>
  </si>
  <si>
    <t>石棉网</t>
  </si>
  <si>
    <t>1．产品由金属网和附在网上的石棉组成。
2．金属网由Φ0.1㎜左右的钢丝编织而成，密度均匀，织网密度间距不大于2㎜，金属网为边长不小于125㎜的正方形，边缘应作卷边处理，不散网、不翘丝。
3．金属网上所附石棉圈为双面附着的正圆形，直径不小于Φ100㎜，厚度为3㎜左右，要求不散、不裂、不脱落。
4．整体应平整、美观，不翘角。</t>
  </si>
  <si>
    <t>燃烧匙</t>
  </si>
  <si>
    <t>1．产品由半圆面和金属丝结合制成。
2．半圆面为铜材制造，直径Φ为25㎜左右。要求光滑无毛剌、圆润。
3．金属丝用Φ3㎜的钢丝制造，长度为250㎜左右。
4．半圆面与金属丝结合应牢固可靠，耐高温。</t>
  </si>
  <si>
    <t>64042</t>
  </si>
  <si>
    <t>药匙</t>
  </si>
  <si>
    <t>1．药匙采用牛角制成。药匙的宽度为12㎜，长度为125±5㎜。
2．产品制作应光滑、平整、无毛剌、无缺陷。</t>
  </si>
  <si>
    <t>64051</t>
  </si>
  <si>
    <t>玻璃管</t>
  </si>
  <si>
    <t>千克</t>
  </si>
  <si>
    <t>中性料、φ5mm～φ6mm、管壁厚度大于0.8mm,长度500～600mm。两端抛光,无内应力，产品应符合GB/Z 12414-2021《药用玻璃管》的标准。</t>
  </si>
  <si>
    <t>64052</t>
  </si>
  <si>
    <t>中性料、φ7mm～φ8mm、管壁厚度大于0.8mm,长度500～600mm两端抛光。产品应符合GB/Z 12414-2021《药用玻璃管》的有关规定。</t>
  </si>
  <si>
    <t>64053</t>
  </si>
  <si>
    <t>玻璃棒</t>
  </si>
  <si>
    <t>中性料、φ3mm～φ4mm、两端抛光。产品应符合GB/Z 12414-2021《药用玻璃管》的有关规定。</t>
  </si>
  <si>
    <t>64054</t>
  </si>
  <si>
    <t>中性料、φ5mm～φ6mm、长度300±30mm,两端抛光,无内应力，产品应符合GB/Z 12414-2021《药用玻璃管》的标准。</t>
  </si>
  <si>
    <t>64061</t>
  </si>
  <si>
    <t>软胶塞</t>
  </si>
  <si>
    <t>1．产品用天然橡胶制造，白色。
2．每包软胶塞由0~10号的胶塞组成，要求搭配合理。
3．产品每包重量应不少于1㎏。</t>
  </si>
  <si>
    <t>64062</t>
  </si>
  <si>
    <t>橡胶管</t>
  </si>
  <si>
    <t>1．产品用优质天然橡胶制造。
2．产品内径为7~8㎜，壁厚1㎜。
3．产品每整根之重量应不少于1㎏。</t>
  </si>
  <si>
    <t>1．产品用优质乳胶制造。
2．产品内径为5~6㎜，壁厚1㎜。
3．产品每根之长度应不少于10米。</t>
  </si>
  <si>
    <t>64071</t>
  </si>
  <si>
    <t>试管刷</t>
  </si>
  <si>
    <t>1．产品由金属丝和绞合在其上的猪鬃毛制成，大、中、小各一个。
2．金属丝用Φ3㎜左右的镀锌铁丝2根绞合，总长度不小于250㎜。
3．制成的试管刷要求不散、不脱毛。
4．整体应平整、美观，猪鬃毛长度均匀。</t>
  </si>
  <si>
    <t>64072</t>
  </si>
  <si>
    <t>烧瓶刷</t>
  </si>
  <si>
    <t>1．产品由金属丝和绞合在其上的猪鬃毛制成。
2．金属丝用Φ3㎜左右的镀锌铁丝2根绞合，总长度不小于250㎜。
3．制成的烧瓶刷呈鼓形，最大直径不小于Φ60㎜，长度不小于100㎜，要求不散、脱毛。
4．整体应平整、美观。</t>
  </si>
  <si>
    <t>结晶皿</t>
  </si>
  <si>
    <t>采用透明玻璃制造，全高45±1mm，外径80±1mm,壁厚1.2-2mm。</t>
  </si>
  <si>
    <t>64081</t>
  </si>
  <si>
    <t>表面皿</t>
  </si>
  <si>
    <t>60mm采用透明玻璃制造。</t>
  </si>
  <si>
    <t>100mm采用透明玻璃制造。</t>
  </si>
  <si>
    <t>64086</t>
  </si>
  <si>
    <t>研钵</t>
  </si>
  <si>
    <t>采用理化瓷制造，全高44±3mm，口外径60±3mm,壁厚4±2mm，带研柱。</t>
  </si>
  <si>
    <t>64087</t>
  </si>
  <si>
    <t>采用理化瓷制造，全高65±5mm，口外径90±5mm,壁厚8±2mm.带研柱。</t>
  </si>
  <si>
    <t>64088</t>
  </si>
  <si>
    <t>蒸发皿</t>
  </si>
  <si>
    <t>瓷，60mm，白色无杂色。全高30±3mm，口外径60±3mm,壁厚1-1.5mm。皿内外釉面光洁底平无釉，置平稳。产品可参考并符合QB／T1992《蒸发皿》的有关规定。</t>
  </si>
  <si>
    <t>瓷，100mm，白色无杂色。全高45±3mm，口外径100±3mm,壁厚1-1.5mm。皿内外釉面光洁底平无釉，置平稳。产品可参考并符合QB／T1992《蒸发皿》的有关规定。</t>
  </si>
  <si>
    <t>64091</t>
  </si>
  <si>
    <t>反应板</t>
  </si>
  <si>
    <t>理化瓷、白色6穴。</t>
  </si>
  <si>
    <t>64093</t>
  </si>
  <si>
    <t>井穴板</t>
  </si>
  <si>
    <t>6孔，5mL×6，附带双导气管的井穴塞</t>
  </si>
  <si>
    <t>81003</t>
  </si>
  <si>
    <t>81014</t>
  </si>
  <si>
    <t>钢丝钳</t>
  </si>
  <si>
    <t>材质：45#高碳钢锻造，规格：40mm*81mm，其他符合GB6295.1-1986《钢丝钳》标准。</t>
  </si>
  <si>
    <t>81015</t>
  </si>
  <si>
    <t>81017</t>
  </si>
  <si>
    <t>锉刀</t>
  </si>
  <si>
    <t>平面锉刀，规格为150mm长，单支装，沾塑手柄。</t>
  </si>
  <si>
    <t>81032</t>
  </si>
  <si>
    <t>剪刀</t>
  </si>
  <si>
    <t>产品表面处理为电镀剪。剪刀刃口硬度不低于HRC52，两片刃口对应点硬度差不大于HRC4。全长不小于150mm。剪刀性能应手感轻松、均匀、剪布锋利、不咬口、崩口、变形。其它应符合《QB/T1966-1994民用剪刀》</t>
  </si>
  <si>
    <t>81051</t>
  </si>
  <si>
    <t>玻璃瓶盖开启器</t>
  </si>
  <si>
    <t>1、金属质地包括手柄和扳头，扳头上开有孔。
2、表面明亮，无明显的刺手或不平现象。3、其余要求应符合JY0001—2003的有关规定。</t>
  </si>
  <si>
    <t>玻璃管切割器</t>
  </si>
  <si>
    <t>适应于细小玻璃管（玻璃管直径可以割到2cm左右）的切割，环形刀片，手镊操作使用简便</t>
  </si>
  <si>
    <t>82</t>
  </si>
  <si>
    <t>护目镜</t>
  </si>
  <si>
    <t>成人用1.具有遮挡、过滤各类强光及射线辐射的功能，并具有较好的耐腐蚀性能。2.眼镜四周有防护罩。3.侧面能够完全遮挡。</t>
  </si>
  <si>
    <t>82007</t>
  </si>
  <si>
    <t>耐酸手套</t>
  </si>
  <si>
    <t>双</t>
  </si>
  <si>
    <t xml:space="preserve">1.产品为外覆PVC材料，内为棉质材料制成。
2.表面应具有较好的耐酸、耐碱及其他化学试剂腐蚀的性能。
3.柔韧性好，穿戴后便于进行各类实验操作。
4.产品规格以长度25cm的中号为主，大、小号规格的数量为20%左右。
</t>
  </si>
  <si>
    <t>洗耳球</t>
  </si>
  <si>
    <t>中号</t>
  </si>
  <si>
    <t>自备材料</t>
  </si>
  <si>
    <t>pH广范围试纸</t>
  </si>
  <si>
    <t>本</t>
  </si>
  <si>
    <t>1～14</t>
  </si>
  <si>
    <t>蓝石蕊试纸</t>
  </si>
  <si>
    <t>试纸，特性：遇酸性溶液变红色。</t>
  </si>
  <si>
    <t>红石蕊试纸</t>
  </si>
  <si>
    <t>试纸，特性：遇碱性溶液变蓝色。</t>
  </si>
  <si>
    <t>定性滤纸</t>
  </si>
  <si>
    <t>试纸，检验氧化性物质用，主要是气体物质，按行业标准</t>
  </si>
  <si>
    <t>250mL三颈烧瓶</t>
  </si>
  <si>
    <t>标准磨口，三口烧瓶</t>
  </si>
  <si>
    <t>制氧仪</t>
  </si>
  <si>
    <t>标准制氧设备</t>
  </si>
  <si>
    <t>化学传感器</t>
  </si>
  <si>
    <t>数据分析软件</t>
  </si>
  <si>
    <t>1、配套实验分析系统软件，人机界面友好、简洁，要求为中文界面；能自动识别新插入传感器并自动运行、多路传感器显示模式、实时显示实验数据或曲线，多种数据显示方式(包括数字表、模拟表、示波器、图表、数据表格)；
2、支持屏幕录像和外接摄像头录像，强大的录像回放功能，可以在实验后分析整个实验过程的细节，方便学生进行纠错；
3、符合新课程标准要求，能够完成新课标要求的实验，实时显示实验数据或曲线，重复性好，具备多种实验数据的分析工具及所有学生实验数据存储功能，可提供曲线图Curve，数码表Digital，数据列表Array等数据显示功能；
4、内置重新实验公式，同时可以完全自定义公式，不套用模版，自主输入公式；
5、完善的数据统计和曲线分析功能包含拟合（包括正比、反比、线性、二次、指数、对数的等多种拟合方式）、积分、放大、缩小等多种曲线分析功能；
6、屏幕上的曲线图可上下、左右滚动或放大、缩小，自由选择所观察的部分，可以选定某段曲线进行分析；
7、可将实验数据输出到WORD等格式；
8、支持12个以上传感器同步采集。
9、内置物理、化学、生物学科的实验模板，并配有实验指导。</t>
  </si>
  <si>
    <t>数据采集器</t>
  </si>
  <si>
    <t>1.实时采集数据，采样频率不低于 80 kHz；
2.与计算机USB接口有线或无线通信；
3.支持≥6通道并行数据采集；传感器即插使用；
4.预留DC电源接口</t>
  </si>
  <si>
    <t>迷你数据采集器</t>
  </si>
  <si>
    <r>
      <rPr>
        <sz val="11"/>
        <rFont val="宋体"/>
        <charset val="134"/>
      </rPr>
      <t>本设备可与数字化实验系统软件配合使用，用于传感器数据的采集处理，外观采用人体工学设计。</t>
    </r>
    <r>
      <rPr>
        <sz val="11"/>
        <rFont val="Times New Roman"/>
        <charset val="134"/>
      </rPr>
      <t>​</t>
    </r>
    <r>
      <rPr>
        <sz val="11"/>
        <rFont val="宋体"/>
        <charset val="134"/>
      </rPr>
      <t xml:space="preserve">
多通道一体化设计，支持不少于4通道接口并行采集，不区分模拟通道与数字通道；</t>
    </r>
    <r>
      <rPr>
        <sz val="11"/>
        <rFont val="Times New Roman"/>
        <charset val="134"/>
      </rPr>
      <t>​</t>
    </r>
    <r>
      <rPr>
        <sz val="11"/>
        <rFont val="宋体"/>
        <charset val="134"/>
      </rPr>
      <t xml:space="preserve">
内置不小于2.0寸TFT显示屏及内置供电模块，可脱机使用，能直接显示传感器的数据；</t>
    </r>
    <r>
      <rPr>
        <sz val="11"/>
        <rFont val="Times New Roman"/>
        <charset val="134"/>
      </rPr>
      <t>​</t>
    </r>
    <r>
      <rPr>
        <sz val="11"/>
        <rFont val="宋体"/>
        <charset val="134"/>
      </rPr>
      <t xml:space="preserve">
采用USB型接口传输数据，可与PC或者Pad连接，传感器即插即用
采集器模拟采样分辨率不低于12-bits，数字采样分辨率不高于0.1μs，单通道采样率最高不低于200kHz。  
可使用USB供电，预留5VDC接口，可为本设备提供外部电源及为内部电池充电；</t>
    </r>
    <r>
      <rPr>
        <sz val="11"/>
        <rFont val="Times New Roman"/>
        <charset val="134"/>
      </rPr>
      <t>​</t>
    </r>
    <r>
      <rPr>
        <sz val="11"/>
        <rFont val="宋体"/>
        <charset val="134"/>
      </rPr>
      <t xml:space="preserve">
所有接口具备防静电 TVS，，不区分模拟和数字通道使用；</t>
    </r>
    <r>
      <rPr>
        <sz val="11"/>
        <rFont val="Times New Roman"/>
        <charset val="134"/>
      </rPr>
      <t>​</t>
    </r>
    <r>
      <rPr>
        <sz val="11"/>
        <rFont val="宋体"/>
        <charset val="134"/>
      </rPr>
      <t xml:space="preserve">
设备带有自锁按键，用于设备的开关机控制；</t>
    </r>
    <r>
      <rPr>
        <sz val="11"/>
        <rFont val="Times New Roman"/>
        <charset val="134"/>
      </rPr>
      <t>​</t>
    </r>
    <r>
      <rPr>
        <sz val="11"/>
        <rFont val="宋体"/>
        <charset val="134"/>
      </rPr>
      <t xml:space="preserve">
设备按键支持调零和显示方向切换等；</t>
    </r>
    <r>
      <rPr>
        <sz val="11"/>
        <rFont val="Times New Roman"/>
        <charset val="134"/>
      </rPr>
      <t>​</t>
    </r>
  </si>
  <si>
    <t>不锈钢温度传感器</t>
  </si>
  <si>
    <t>1、量程：-80℃～+200℃；分辨率：0.1℃；连接传感器无需辨认方向。2、工艺：外壳采用塑料注塑工艺一次成型、组装；
3、可实现有线、无线、显示屏显示三种模式。
4、全面支持国产系统、Android、windows等系统</t>
  </si>
  <si>
    <t>氧气传感器</t>
  </si>
  <si>
    <t>1、测量范围：不小于-0%-100% ；分度：≤0.1%
2、工艺：外壳采用塑料注塑工艺一次成型、组装；
3、可实现有线、无线、显示屏显示三种模式。
4、全面支持国产系统、Android、windows等系统</t>
  </si>
  <si>
    <t>二氧化碳传感器</t>
  </si>
  <si>
    <t>1、测量范围：不小于0ppm～100000ppm ；分度：≤1ppm
2、工艺：外壳采用塑料注塑工艺一次成型、组装；
3、可实现有线、无线、显示屏显示三种模式。
4、全面支持国产系统、Android、windows等系统</t>
  </si>
  <si>
    <t>气体压力传感器</t>
  </si>
  <si>
    <t>量程：0～700kPa，分辨率：0.1kPa；连接传感器无需辨认方向。(支持有线通讯和无线通讯方式，可在windows和安卓系统下进行实验)</t>
  </si>
  <si>
    <t>PH传感器</t>
  </si>
  <si>
    <t>1、测量范围：不小于-0～14 ；分度：≤0.01
2、工艺：外壳采用塑料注塑工艺一次成型、组装；
3、可实现有线、无线、显示屏显示三种模式。
4、全面支持国产系统、Android、windows等系统</t>
  </si>
  <si>
    <t>磁力搅拌器</t>
  </si>
  <si>
    <t>最大搅拌容量：1000ml，可控转速，用于液体搅拌，用于生化学科中需要溶液搅拌的相关实验，适合于常规实验化学分析、液体处理、生物试剂混合等领域，简单易用。</t>
  </si>
  <si>
    <t>电导率传感器</t>
  </si>
  <si>
    <t>1、测量范围：低量程0μS/cm～200μS/cm，中间量程0μS/cm～2000μS/cm，高量程0μS/cm～20000μS/cm。分辨力：低量程0.1μS/cm，中间量程1μS/cm，高量程10μS/cm。误差：低量程±8%，中间量程和高量程±5%
工艺：外壳采用塑料注塑工艺一次成型、组装；
3、可实现有线、无线、显示屏显示三种模式。
4、全面支持国产系统、Android、windows等系统</t>
  </si>
  <si>
    <t>无线彩屏色度浊度一体传感器</t>
  </si>
  <si>
    <t>色度计-浊度计一体化传感器
本一体化色度浊度仪器，可同时测量色度和浊度两种要素。色度量程：0%～100%，分辨率：0.01%（配比色皿）； 浊度量程：0~400NT，分辨率：0.1%，误差±2NTU</t>
  </si>
  <si>
    <t>（九）</t>
  </si>
  <si>
    <t>初中生物实验室</t>
  </si>
  <si>
    <t>初中生物数智实验设备</t>
  </si>
  <si>
    <t>48座，共1间,每一间实验室的配置清单如下</t>
  </si>
  <si>
    <t>电子目镜</t>
  </si>
  <si>
    <t>1、铝合金外壳材质，表面阳极化处理；
2、像素：≥1/3.2”传感器，像素≥800万；
3、分辨率：最高支持≥3264*2448分辨率，向下兼容1920*1080@30帧；电子目镜所输出的画面与肉眼通过光学目镜观察类似，边缘是黑色，中间的可观测区域是圆形；
4、传输协议：支持YUV、MJPEG等图像格式；
5、支持自动曝光、自动白平衡；
6、传输接口：通用型USB2.0；
7、线缆：采用防屏蔽线缆连接，有效避免输出画面干扰。</t>
  </si>
  <si>
    <t>实验仪器设备专用水槽</t>
  </si>
  <si>
    <t>实验仪器设备专用洗眼器</t>
  </si>
  <si>
    <t xml:space="preserve">洗眼喷头：采用不助燃材质模铸一体成形制作，具有防尘功能，上面防尘盖平常可防尘，使用时可随时被水冲开，并降低突然打开时短暂的高水压，避免冲伤眼睛。
</t>
  </si>
  <si>
    <t>生物灯安全光源</t>
  </si>
  <si>
    <t>不锈钢LED灯，支架采用不锈钢材质，灯管角度可以自由调节，灯管采用LED灯，光照亮度温和，使用寿命长。单独接好插头。</t>
  </si>
  <si>
    <t>1.可在课本中找到对应的实验。每个实验须同时具备仿真实验、同步实验、实验报告功能。
2.同时有相关实验的高清操作视频。
3.具备国家认可的正规版权。
4.参照海南初中生物学科对应教材仿真实验不少于40个仿真实验，实验视频不少于60个。</t>
  </si>
  <si>
    <t>智能摇臂升降系统</t>
  </si>
  <si>
    <t>接收智能控制系统信号实现远程遥控，动力为直流24V低压电机推送杆，固定于≥3mm厚专用铝合金模具一体成型，外部保护罩为铝合金模具一次成型，摇臂上装电源、选配网络及上下水模块。</t>
  </si>
  <si>
    <t>1.45</t>
  </si>
  <si>
    <t>1.46</t>
  </si>
  <si>
    <t>1.47</t>
  </si>
  <si>
    <t>1.48</t>
  </si>
  <si>
    <t>1.49</t>
  </si>
  <si>
    <t>初中生物教学仪器</t>
  </si>
  <si>
    <t>生物显微镜</t>
  </si>
  <si>
    <t>总放大倍数：100X－1600X目镜：广角：WF10X/18mm，惠更斯：H16X观察镜筒：双目，45°倾斜，360°旋转转换器：三孔外倾消色差物镜：10X，40X（弹），100X（弹油）支架调焦结构：粗微动不同轴，粗调行程：20mm，微动行程：1.3mm载物台：固定单层方平台，移动尺，110mm×120mm，60mm×30mm聚光镜：阿贝聚光镜，N.A.=1.25，可变光阑，拨杆升降光源：LED，1W,可充电，亮度可调电压插头：220V/50Hz</t>
  </si>
  <si>
    <t>02042</t>
  </si>
  <si>
    <t>数码显微镜</t>
  </si>
  <si>
    <t>1光学系统
光学结构：采用无限远色差校正光学系统，可确保出色的分辨率和清晰度，满足中学生物实验对图像质量的基本要求。
放大倍数：放大倍数范围在40×-1600×，物镜配置为平场消色差物镜，如4X（0.10）、10X（0.25）、40X（0.65、弹簧），能满足不同实验观察需求。
目镜：配备10X大视野、高眼点平场目镜，视场数可达22mm或更大，方便学生观察，其中一只目镜视度可调±5，便于不同视力的学生使用。
双目系统：左右两系统放大率差≤1%，双目系统左右两像面光谱色一致，明暗差≤10%，左右视场像面方位差≤20’，左右视场中心偏差上下≤0.05mm，左右外侧≤0.06mm，左右光轴平行度水平发散≤40’，水平会聚≤40’，垂直交叉≤10’，零视度时，左右系统的目镜端面位置差≤0.50mm，保证双目观察的一致性和舒适性。
2机械结构
观察筒：铰链式三目观察筒，30°倾斜，瞳距调节范围48mm-76mm，方便不同学生使用，且三目观察筒可实现100%观察或20%观察、80%摄影的切换。
物镜转换器：四孔或五孔转换器，转动舒适，响声定位明确可靠，转换器定位稳定性≤0.015mm，确保物镜切换时的准确性和稳定性。
粗微调焦装置：共轴粗微调，带上限位及松紧调节环，粗调范围≥20mm，微调最小格值2μm，微调机构空回≤0.006mm，调焦手轮位置较低，便于单手操作。
载物台：双层机械移动平台，大小≥125×115mm，移动范围76×54mm，X、Y向低手位同轴调节手轮，载物台侧向受5N水平方向作用力时，最大位移≤0.02mm，不重复性≤0.003mm，保证载物台移动的精度和稳定性。
3照明系统：采用长寿命、高亮度LED灯，如3W或功率更高的LED灯，节能环保，且亮度可调，满足不同观察需求。
4数码部分
摄像装置：配备200万像素及以上的数码摄像系统，支持1920×1080、1280×720等分辨率，视频编码为YUY2、MJPG等常见格式，带USB2.0或更高版本的数据传输接口，确保图像和视频的清晰采集与快速传输。
图像软件：配备功能较为齐全的图像软件，可实现拍摄、录像、存储、测量、计数等功能，方便教学和实验记录。
5其他：阿贝式聚光镜，垂直移动范围10mm，NA=1.25，带孔径光栏，可调节光线聚焦和亮度。
提供具有CMA或CNAS标识的第三方检验检测报告，以验证产品参数的真实性。</t>
  </si>
  <si>
    <t>02082</t>
  </si>
  <si>
    <t>恒温水谷锅</t>
  </si>
  <si>
    <t>不锈钢，单孔，直径≥150mm，深度≥70mm，加热功率：400W，工作电压：220V，50Hz。</t>
  </si>
  <si>
    <t>双目显微镜</t>
  </si>
  <si>
    <t>双目，消色差物镜：4×、10×、40×；广视
场目镜：WF10×；带照明光源，亮度连续可
调；双层移动式载物台</t>
  </si>
  <si>
    <t>(十)</t>
  </si>
  <si>
    <t>初中地理实验室</t>
  </si>
  <si>
    <t>54座，3*3布局</t>
  </si>
  <si>
    <t>初中地理实验设备</t>
  </si>
  <si>
    <t>地理教学专用设备</t>
  </si>
  <si>
    <t>地理课程教学平台（初中版）</t>
  </si>
  <si>
    <t>一、运行环境要求
软件平台及其自运行内容包应适用于Windows10.0及以上操作系统、MSoffice2010及以上版本；产品应仅在“激活”、“注册”、“微信扫一扫登录”、“忘记密码”、“在线同步”、“检查新版本”、“资源求助”、“使用在线帮助”、“修改密码”时需要接入互联网，日常“登录”、“备课”、“授课”等操作应均可离线进行。
二、软件功能要求
▲1.软件平台联网状态下，具备搜索、在线同步资源、下载课程资源等功能，支持检查并更新至最新客户端版本（投标人投标时须提供第三方检测机构出具的具有CMA或CNAS标识的检验（测）报告扫描件，加盖投标人公章。）
▲2.具备编辑、导入、上课、新建、共享、删除等课程功能；支持将课程打包为课程包，可在未安装本平台但满足适用环境的设备上独立播放。（投标人投标时须提供第三方检测机构出具的具有CMA或CNAS标识的检验（测）报告扫描件，加盖投标人公章。）
3.具有新建、编辑、共享、删除、导入、播放等地图功能，应支持用户将地图打包为地图包，在没有安装本平台但满足适用环境的设备上独立播放。
4.平台中的地图应由底图层、透镜层、动画层、热区层中的一层或多层多幅素材构成。其中除底图层为必需层，透镜层、动画层、热区层均应为可选层，均应支持多幅图层叠加。播放时，多图层叠加的每个图层均应实现单独控制显示播放；平台应提供聚光灯功能，以突出强调重点区域。
5.平台内课程播放或打包课程单独播放，应实现自动检测当前播放环境的屏幕数，并将课程内容播放到指定屏幕，要求如下：
①课程播放时，应弹出窗口供用户选择将课程播放到某1块屏幕上，或者某2块屏幕上，根据不同屏幕数显示不同效果。
②地图播放时，应支持通过屏幕触控或鼠标滚轮来控制地图的放大与缩小。
三、配套课程要求
预装初中课程应不少于38节，每个课程应由主PPT课件+关联地图、图片、视频、动画等资源构成。
四、配套资源要求
1.平台应提供课程所需图片、视频、文档等资源；并支持从云端同步课程和地图等最新资源；
2.平台应提供资源更新服务，提供地图、课程资源定制及配套的功能支持服务。
▲3.所投产品须获国家（省级）测绘地理信息行政主管部门或自然资源主管部门审图号。（提供其颁发的地图审核批准书扫描件并加盖投标人公章）</t>
  </si>
  <si>
    <t>地理VR教学系统（初中版）</t>
  </si>
  <si>
    <t>1.系统功能要求
1)系统研发应依据初中地理新课标，以地理核心素养为主导，基于桌面级虚拟现实设备，通过VR、AR、MR等技术的集成，将较大时空跨度的地理景观、场景及复杂的区域地貌、人文景观以三维、动态、仿真的形式进行呈现。系统应兼顾人机交互、师生教学及生生互动等需求，应适用于地理学科教、学、研等应用场景。
2)软件应支持利用触控笔实现三维操控，操作者应能够观察到3D模型的出屏或景深效果；使用触控笔可虚拟“拿起”3D模型，对其进行360°观察及放大、缩小的操作，并能够对模型进行拆分与组合。
3)软件应支持球面、平面地图及动画的显示；应支持球面与平面以动画形式进行圆柱投影式切换，应展示出球面到平面投影的动态变化；
4)软件应支持地图球面、平面不同形态的图层叠加；应支持各类区域地图的图层叠加。
5)应提供地球公转运动的课程，应支持公转俯视视角与近距离同时观察，支持独立控制地球自转和公转，支持快速切换地球公转位置观察重要节气昼夜分布和太阳直射点位置，支持在地球上进行黄赤交角、经纬线、政区线的显示叠加。
6)应提供极地地区课程，要求可以穿越南极北极地区场景，场景内可体验极昼日不落、极夜极光景色；场景应支持漫游飞跃；应支持近距离观察企鹅、北极熊。
7)软件应支持同一张地图三种比例尺切换，地图应依据不同比例尺呈现不同尺度的内容。
8)软件应支持3D模型的部位识别；应支持3D模型与平面地形图之间的动态转换。
9)软件应提供不同时区时间差异的演示，调整时间软件能即时显示对应时区。
10)软件应提供人类至少三个时期演化的三维动态演示，要求不同时期的人类模型可支持拿取及旋转观察。
11)软件应提供一年中任意时间的全天晨昏线运动演示。
12)软件应支持中国地形立体到平面切换；支持中国立体地形沿30°纬线弧度剖面展开。
13)软件应支持地理实验的功能，应支持自主对比不少于3组变量的实验过程及结果。
14)软件应支持地貌模型跨时空演化的3D演示过程。
15)软件应支持同步展示多地区地理风貌及人文景观等场景。
16)软件应提供三大宗教建筑环境场景。
17)软件应提供地理灾害3D虚拟演示内容，并提供灾害避险的情景体验。
18)要求提供带有“地理VR”或“虚拟现实地理”或“地理混合现实”字样的软件著作权证书扫描件。
2.课程资源要求
1)要求提供配套初中课程资源不少于45课，课程应依据义务教育地理课程标准开发，应包含“地球的形状和大小、地球仪与经纬网、地球的自转、地球的公转、地图的阅读、五种地形的判读、等高线地形图、大洲和大洋、海陆变迁、气温的变化与分布、降水的变化与分布、世界的气候、人口与人种、世界的语言、世界的宗教、世界上的国家和地区、亚洲、北美洲、印度、日本、俄罗斯、澳大利亚1、澳大利亚2、东南亚、中东、欧洲西部、撒哈拉以南的非洲、美国、巴西、极地地区、中国的疆域、中国的行政区划、中国的地形和地势、中国的气候、中国的河流、长江、黄河、中国的自然灾害、中国的自然资源、中国的农业、中国的地理差异、北方地区、东三省、黄土高原1、黄土高原2”教学内容。
2)要求提供教学主题资源不少于152个，包含“四个时期地球的形状认知、地球仪拆分、地球的自转运动、地球自转的地理意义、地球公转运动、比例尺、辨别方向、认识图例、五种地形的判读、等高线原理、等高线地形的判读、人类探索地球面貌的过程、海陆比例、认识大陆、认识海陆分布、大陆漂移、板块运动、火山活动、地震活动、世界平均气温、1月、7月平均气温图、世界平均年降水量、雨极和干极、世界气候类型、人类演化、人种分布、世界语言分布、世界宗教分布、主要宗教介绍、世界上的国家和地区、发达国家分布、亚洲地理位置、亚洲分区、亚洲气候、亚洲水文、亚洲地理集锦、北美洲地理位置、北美洲分区、北美洲气候、北美洲水文、北美洲地理集锦、日本地理位置、日本气候、日本地形、日本为什么多发地震、发生地震时侯我们要怎么办、印度地理位置、印度气候、印度地形、印度河流、印度农作物类型、印度人口、印度软件外包业务、俄罗斯地理位置、俄罗斯气候、俄罗斯地形、俄罗斯水文、俄罗斯工业与矿产资源、铁路分布、澳大利亚地理位置、澳大利亚动物独特性、澳大利亚地形、澳大利亚气候、澳大利亚养羊业、澳大利亚气温、澳大利亚年降水量、澳大利亚矿产资源、澳大利亚旅游资源、中东地理位置、中东石油路线、中东路线、中东气候类型、欧洲地理位置、欧洲气候、欧洲地形、欧洲畜牧业、欧洲旅游、撒哈拉以南的非洲地理位置、地形、人种分布、气候类型、矿产资源、东南亚地理位置、为什么东南亚被称为“十字路口”、东南亚国家拼图游戏、东南亚气候、东南亚农业、美国地理位置、美国人种构成、美国文化、美国气候、美国地形、美国农业、美国工业、巴西地理位置、巴西人口人种、巴西地形、巴西气候、巴西农作物、极地地区地理位置、南极北极场景漫游、极昼极夜现象观测、中国的地理位置、中国的疆域、中国的邻国、中国的临海、中国的四至点、中国的行政区划轮廓、中国省级行政区名称及简称、省级行政区的行政中心、地形类型多样，山区面积广大、地势西高东低，呈阶梯状分布、冬季南北温差大，夏季普遍高温、东西干湿差异、我国气候的主要特征、影响我国气候的主要因素、我国河流分布、内外流河分区、长江流域范围、长江分段、长江所经省区、长江流域气候类型、长江流域地形、长江的开发与治理、黄河流域范围、黄河分段、黄河所经省区、黄河流域气候类型、黄河流域地形、黄河的开发与治理、常见的自然灾害、地质灾害、气象灾害、可再生资源与非可再生资源、垃圾分类、中国土地资源、中国水资源、农业与我们的生活、因地制宜与农业的分布、四大地理分区、南北差异、北方地区地理位置、北方地区自然情况、北方地区人文情况、东北三省地理位置、东北三省自然情况、东北三省人文情况、黄土高原位置与范围、古老文明、风成说、黄土高原（塬、梁、峁、川）及演变原理、黄土高原治理”等内容。</t>
  </si>
  <si>
    <t>裸眼XR便携终端</t>
  </si>
  <si>
    <t>裸眼XR便携终端，要求采用便携化设计，支持无外部供电的移动使用。要求支持基于眼球追踪定位的裸眼3D显示技术、基于光学定位的VR交互技术。使用户无需佩戴3D眼镜以裸眼方式即可体验到3D/XR的景深效果，满足用户以更为便捷的方式使用内置适用于教学的虚拟现实VR软件。
一、技术要求
（1）3D显示：要求设备支持3D显示和2D显示一键切换，要求支持显示面积尺寸≥15.6英寸，要求显示分辨率≥3840*2160；
▲（2）裸眼3D显示：要求无需佩戴3D眼镜，仅通过裸眼方式即可观看到3D/VR的景深效果；（投标人投标时须提供第三方检测机构出具的具有CMA或CNAS标识的检验（测）报告扫描件，加盖投标人公章。）
（3）接口：要求具备≥2个USB-C接口，具备≥2个USB-A接口，具备≥1个RJ45网络接口；
（4）视频输出：要求具备双路视频输出功能，且具备≥1个HDMI输出接口、具备≥1个DP视频输出接口；
二、功能要求
（1）要求软件可以选择各式各样的制作工具，支持3D模型制作或3D画创作；
（2）要求平台支持启动已安装的教学资源并且支持通过快速启动代码启动资源；要求平台支持显示未安装内容、可更新的内容，并且支持在线下载安装；
▲（3）要求系统具备教学演示功能。（投标人投标时须提供第三方检测机构出具的具有CMA或CNAS标识的检验（测）报告扫描件，加盖投标人公章。）</t>
  </si>
  <si>
    <t>光学定位交互器</t>
  </si>
  <si>
    <t>要求借助光学定位系统和触控笔，支持对屏幕上显示的虚拟物体进行交互操作，具备以下特点：
1.要求能够对VR对象进行3个自由度坐标轴移动及3个自由度坐标轴的转动；
2.要求光学定位器与主机之间采用有线方式连接，采用红外相机对交互笔进行空间定位；
3.要求在交互笔与主机之间采用有线方式连接，且具有3个功能按键来实现对象选择、旋转、缩放等操作；
4.交互笔内置震动器，可以通过震动的方式回馈用户的操作；</t>
  </si>
  <si>
    <t>AR增强现实软件系统</t>
  </si>
  <si>
    <t>应提供一种方式可以与他人分享体验过程，正常情况下，仅有一人可以在显示器前看到立体3D效果，其他人只能看到重影或2D图像。本系统将使用者的体验过程投射到另一屏幕或者第二台监控器上，使用本系统可实时的显示应用、录制课程学习过程，可供以后使用。
1.点对群展示：
系统支持点对群展示方式，能够实时将操作者的虚拟现实交互场景展示至大屏幕显示设备
2.显示模式自动切换功能：
VR设备支持AR增强现实显示方式与普通显示方式手动切换；
1）当跟踪眼镜或使用者的面部出现在屏幕传感器捕捉范围内，显示方式由普通显示屏方式自动切换成3D显示方式；
2）当跟踪眼镜或使用者的面部在屏幕传感器之外，显示方式自动切换至普通显示方式。</t>
  </si>
  <si>
    <t>裸眼XR便携终端配件包</t>
  </si>
  <si>
    <t>1.功能要求：配件包应提供满足裸眼XR便携终端视频信号中转用途的专用设备与辅助设备，应支持将裸眼XR便携终端设备显示画面展示至小组屏；应支持AR（增强现实）展示功能，将虚拟内容与现实拍摄场景叠加融合显示。
2.构成要求：AR增强现实视频摄像头×1、摄像头专用支架×1、USB扩展坞x1、无线鼠标x1、散热支架×1、HDMI线×1。
3.规格要求：
1）AR增强现实视频摄像头：应采用USB接口，支持即插即用，免驱动使用；应配备可连接三角架的通用固定夹，应支持与裸眼XR便携终端的配套使用，实现增强现实功能；
2）摄像头专用支架：支持360°云台，脚架高度须满足15cm-27.5cm之间的调节；
3）USB扩展坞：支持USB3.0接口不少于4个，支持Type-C单独供电；
4）无线鼠标：支持2.4GHz无线和蓝牙双模；
5）散热支架：应支持三风扇为裸眼XR便携终端提供散热，尺寸兼容裸眼XR便携终端和光学定位交互器同时使用；
6）HDMI连接线：能够实现裸眼XR便携终端视频传输，线材长度不小于5m；</t>
  </si>
  <si>
    <t>地理AR沙盘教学系统</t>
  </si>
  <si>
    <t>产品应为数字化投影沙盘设备，系统应通过对传感器技术、增强现实技术、投影技术的深度融合，结合沙盘虚拟互动投影区与平面屏幕显示区的实时联动，为用户提供良好的人机交互体验。系统应支持学生在地理实验动手探究的过程中，通过对现象变化的观察产生直观认知、得出科学结论，从而培养学生的地理实践力。
1.硬件要求：
1）配套主机性能不低于：CPUi5（或同等性能的其他品牌处理器）、16g内存、2TB硬盘、独立显卡（性能应不低于NVIDIAGeForceGTX1050Ti或同等性能的其他品牌显卡）、win11 64位；无线键盘、无线鼠标；23寸显示器，屏幕比例16:9分辨率1920×1080；
2）投影机：分辨率不低于1920×1080，亮度不低于5000流明，对比度不低于3000：1；
3）附件应包含：移动展示架≥1300mm*1000mm*2200mm、防触电插座、海沙不少于120kg、实验工具箱。
2.功能要求：
1）当用户在沙盘中堆砌沙子呈任意相态时，距离传感器应实现对下方沙子的高度进行实时测量，投影机应依据模型高度投射分层设色图，进而演示不同地形地貌。随着沙盘内沙子的变动，追踪器应捕捉其形态变化，投射的色彩和等高线也应发生相应的变化。
2）当用户将手掌悬浮在沙盘上方，系统应实现虚拟积雨云的生成并产生雨水，沙盘区应显示流水效果。依据地形地势和流体的运动规律，虚拟雨水落到沙子上之后，应汇集到山谷再流向洼地。
3）系统软件应支持火山喷发模拟，并能够进行火山活动地表和地下剖面的同步动态演示。
4）系统应配置平面显示器，用于虚拟呈现沙盘中的3D场景。要求支持山体垂直自然带的显示，支持虚拟仿真开车从山下到山顶，自然带应随着高度变化而变化。
要求提供地理AR沙盘教学系统相关的软件著作权证书扫描件。
3.课程要求
要求提供至少3节基于海南地理对应教材的活动课。
4.实验活动要求
产品应配备用于探究土壤和地下水被污染过程的实验活动套装，应提供不少于四个活动设计。
5.配套指导资料
为方便用户使用，应配套提供地理AR沙盘操作指导视频，以供用户学习使用。</t>
  </si>
  <si>
    <t>实验实践活动专用设备</t>
  </si>
  <si>
    <t>地图图层学习套装（初中版）</t>
  </si>
  <si>
    <t>地图图层学习套装应适用于中学地理教学，应依据地理环境的整体性和区域性的基本原理开发；应基于图层叠加的现代地理分析方法辅助学生发现地理各要素之间的内在联系，塑造学生地理思维能力。
1.教学内容：初中版
应包含：基础图、七年级上、七年级下、八年级上、八年级下
1）基础图
基础图层资源应不少于10种。
2）七年级上
七年级上图层资源应不少于16种。
3）七年级下
七年级下图层资源应不少于54种。
4）八年级上
八年级上图层资源应不少于38种。
5）八年级下
八年级下图层资源应不少于43种。
2.教学功能：
1)应支持地图填图绘图练习功能；
2)应支持图层叠加分析功能；
3.产品构成：
1)地图学习工具：图层分析板6个；
2)地图学习卡集：应包括基础底图与图层卡，应提供总数不少于1000张地图胶片；
3)地图绘图练习：提供绘图图层，包括世界尺度、中国尺度。
4)配套附件：绘图专用可擦笔及记号笔若干、多功能迷你清洁擦、地图专用放大镜；
5)储物箱尺寸：不小于655mm×455mm×345mm。
6)每套可供不少于6人单独使用。</t>
  </si>
  <si>
    <t>等高线绘制探究活动套装</t>
  </si>
  <si>
    <t>1.教学功能：
学生通过操作学具参与等高线的绘制过程，学习等高线地形图知识，能够在等高线地形图上判读地形的不同部位，能够在等高线地形图上读出海拔高度和计算相对高度。
2.产品组件：
食品级透明PC箱体不小于200mm×150mm×150mm×1个、超轻粘土100g不少于10袋、手持量杯500ml不少于1个；幻灯片不少于10张、激光定位笔不少于1支、白板笔不少于3支（3色）、高通透度蓝色食用色素不少于1瓶、软布不少于1块、实验指导手册不少于2份、实验报告不少于8份。</t>
  </si>
  <si>
    <t>验证温室气体实验套装</t>
  </si>
  <si>
    <t>1.教学功能：
学生通过操作学具验证CO2是温室气体，学习温室效应的原理，解释全球变暖现象。举例说出温室效应的利与弊。
2.产品组件：
锥形烧瓶500ml不少于2个，实验专用高纯度苏打粉8g不少于10袋、实验专用高纯度醋酸12ml不少于10瓶、数显温度探头不少于2个、活芯瓶塞不少于2个、秒表计时器不少于1个、特制60w白炽灯不少于1个、清理棒不少于1根、实验指导手册不少于2份、实验报告不少于8份。
3.附加要求：
有电源，可连接热灯。</t>
  </si>
  <si>
    <t>副</t>
  </si>
  <si>
    <t>1.规格：
PC聚碳酸脂强化镜片，强抗冲击力，高透光率边框采用ABS；
2.功能：
眉棱及侧翼防护设计，阻挡上面及侧面飞来的颗粒、液体，为眼部提供全面的保护。镜腿可伸缩长短能够适合各种脸型人群使用；
3.适用范围：
适用所有交互实验，在实验过程中保护学生眼睛。</t>
  </si>
  <si>
    <t>模型与标本</t>
  </si>
  <si>
    <t>冰川地貌模型</t>
  </si>
  <si>
    <t>1.规格:600*400mm，允许实测尺寸±20mm，采用高分子材料精制而成，仿真微缩内容完整充实、紧扣教材。仿真微缩内容包括:U形谷、冰川、冰碛物、冰斗、角峰、刃脊。
2.拓展功能：提供配套拓展资源二维码，通过移动终端扫描可浏览与该模型同主题的学习资源，包括：该地貌的基本介绍、成因原理、分布情况、特征、分类说明、与人类经济建设的关系等多方面介绍，图文并茂，并配有视频详细说明，更直观、生动的理解相关内容。</t>
  </si>
  <si>
    <t>火山地貌模型</t>
  </si>
  <si>
    <t>1.规格:600*400mm，允许实测尺寸±20mm，采用高分子材料精制而成、仿真微缩内容完整充实、紧扣教材。包括:火山的剖面（火山口、火山颈、熔岩流），堰塞湖。
2.拓展功能：提供配套拓展资源二维码，通过移动终端扫描可浏览与该模型同主题的学习资源，包括：该地貌的基本介绍、成因原理、分布情况、特征、分类说明、与人类经济建设的关系等多方面介绍，图文并茂，并配有视频详细说明，更直观、生动的理解相关内容。</t>
  </si>
  <si>
    <t>丹霞地貌模型</t>
  </si>
  <si>
    <t>1.规格:600*400mm，允许实测尺寸±20mm，采用高分子材料精制而成、仿真微缩内容完整充实、紧扣教材。包括:巨红色的几乎呈水平状的砂砾岩层、垂直节理发育形成丹霞地貌，有直立状、堡状、宝塔状等等。
2.拓展功能：提供配套拓展资源二维码，通过移动终端扫描可浏览与该模型同主题的学习资源，包括：该地貌的基本介绍、成因原理、分布情况、特征、分类说明、与人类经济建设的关系等多方面介绍，图文并茂，并配有视频详细说明，更直观、生动的理解相关内容。</t>
  </si>
  <si>
    <t>流水地貌模型</t>
  </si>
  <si>
    <t>1.规格:600*400mm，允许实测尺寸±20mm，采用高分子材料精制而成、仿真微缩内容完整充实、紧扣教材。包括:上游的“V”形谷地及树枝状水系，出山口的冲积扇，下游的三角洲。
2.拓展功能：提供配套拓展资源二维码，通过移动终端扫描可浏览与该模型同主题的学习资源，包括：该地貌的基本介绍、成因原理、分布情况、特征、分类说明、与人类经济建设的关系等多方面介绍，图文并茂，并配有视频详细说明，更直观、生动的理解相关内容。</t>
  </si>
  <si>
    <t>科罗拉多峡谷模型</t>
  </si>
  <si>
    <t>1.规格:600*400mm，允许实测尺寸±20mm，采用高分子材料精制而成、仿真微缩内容完整充实、紧扣教材。包括:在剖面图上不同设色体现不同地质年代、中部有大峡谷地貌。
2.拓展功能：提供配套拓展资源二维码，通过移动终端扫描可浏览与该模型同主题的学习资源，包括：该地貌的基本介绍、成因原理、分布情况、特征、分类说明、与人类经济建设的关系等多方面介绍，图文并茂，并配有视频详细说明，更直观、生动的理解相关内容。</t>
  </si>
  <si>
    <t>三类岩石模型</t>
  </si>
  <si>
    <t>1.规格:600*400mm，允许实测尺寸±20mm，采用高分子材料精制而成、仿真微缩内容完整充实、紧扣教材。包括:岩浆岩、沉积岩和变质岩，分色标识。
2.拓展功能：提供配套拓展资源二维码，通过移动终端扫描可浏览与该模型同主题的学习资源，包括：该地貌的基本介绍、成因原理、分布情况、特征、分类说明、与人类经济建设的关系等多方面介绍，图文并茂，并配有视频详细说明，更直观、生动的理解相关内容。</t>
  </si>
  <si>
    <t>温室效应模型</t>
  </si>
  <si>
    <t>1.规格:600*400mm，允许实测尺寸±20mm，采用高分子材料精制而成、仿真微缩内容完整充实、紧扣教材。包括:数年前海港的环境-城市、码头。因过多工业生产排出的温室气体污染环境，数年后全球变暖海水上涨，城市被迫搬迁，建防海大堤，旧城部分房屋被海水浸没，码头、港口被淹。
2.拓展功能：提供配套拓展资源二维码，通过移动终端扫描可浏览与该模型同主题的学习资源，包括：该地貌的基本介绍、成因原理、分布情况、特征、分类说明、与人类经济建设的关系等多方面介绍，图文并茂，并配有视频详细说明，更直观、生动的理解相关内容。</t>
  </si>
  <si>
    <t>煤炭、石油矿质构造模型</t>
  </si>
  <si>
    <t>1.规格:600*400mm，允许实测尺寸±20mm，采用高分子材料精制而成，仿真微缩内容完整充实、紧扣教材。包括:煤矿地质构造、煤层分布、坑道、采煤作业面；石油矿的含油层、天然气层分布、钻井平台、储油罐、石油管道等。
2.拓展功能：提供配套拓展资源二维码，通过移动终端扫描可浏览与该模型同主题的学习资源，包括：该地貌的基本介绍、成因原理、分布情况、特征、分类说明、与人类经济建设的关系等多方面介绍，图文并茂，并配有视频详细说明，更直观、生动的理解相关内容。</t>
  </si>
  <si>
    <t>风蚀地貌模型</t>
  </si>
  <si>
    <t>1.规格:600*400mm，允许实测尺寸±20mm，采用高分子材料精制而成，仿真微缩内容完整充实、紧扣教材。包括:风蚀城堡，风蚀蘑菇，风蚀洼地，新月形沙丘，戈壁。
2.拓展功能：提供配套拓展资源二维码，通过移动终端扫描可浏览与该模型同主题的学习资源，包括：该地貌的基本介绍、成因原理、分布情况、特征、分类说明、与人类经济建设的关系等多方面介绍，图文并茂，并配有视频详细说明，更直观、生动的理解相关内容。</t>
  </si>
  <si>
    <t>梯田模型</t>
  </si>
  <si>
    <t>1.规格:600*400mm，允许实测尺寸±20mm，采用高分子材料精制而成，仿真微缩内容完整充实、紧扣教材。包括:分段沿等高线建造的梯田。采用高分子材料精制而成，仿真微缩内容完整充实、紧扣教材。
2.拓展功能：提供配套拓展资源二维码，通过移动终端扫描可浏览与该模型同主题的学习资源，包括：该地貌的基本介绍、成因原理、分布情况、特征、分类说明、与人类经济建设的关系等多方面介绍，图文并茂，并配有视频详细说明，更直观、生动的理解相关内容。</t>
  </si>
  <si>
    <t>地下水模型</t>
  </si>
  <si>
    <t>1.规格:600*400mm，允许实测尺寸±20mm，采用高分子材料精制而成、仿真微缩内容完整充实、紧扣教材包括:自流井。
2.拓展功能：提供配套拓展资源二维码，通过移动终端扫描可浏览与该模型同主题的学习资源，包括：该地貌的基本介绍、成因原理、分布情况、特征、分类说明、与人类经济建设的关系等多方面介绍，图文并茂，并配有视频详细说明，更直观、生动的理解相关内容。</t>
  </si>
  <si>
    <t>黄土地貌模型</t>
  </si>
  <si>
    <t>1.规格:600*400mm，允许实测尺寸±20mm，采用高分子材料精制而成、仿真微缩内容完整充实、紧扣教材包括:冲沟、河谷、黄土墚、黄土塬、黄土峁及窑洞。
2.拓展功能：提供配套拓展资源二维码，通过移动终端扫描可浏览与该模型同主题的学习资源，包括：该地貌的基本介绍、成因原理、分布情况、特征、分类说明、与人类经济建设的关系等多方面介绍，图文并茂，并配有视频详细说明，更直观、生动的理解相关内容。</t>
  </si>
  <si>
    <t>海岸地貌模型</t>
  </si>
  <si>
    <t>1.规格:600*400mm，允许实测尺寸±20mm，采用高分子材料精制而成、仿真微缩内容完整充实、紧扣教材包括:海蚀崖、海蚀洞、海蚀柱、海蚀拱桥、沙滩。
2.拓展功能：提供配套拓展资源二维码，通过移动终端扫描可浏览与该模型同主题的学习资源，包括：该地貌的基本介绍、成因原理、分布情况、特征、分类说明、与人类经济建设的关系等多方面介绍，图文并茂，并配有视频详细说明，更直观、生动的理解相关内容。</t>
  </si>
  <si>
    <t>地震模型</t>
  </si>
  <si>
    <t>1.规格:600*400mm，允许实测尺寸±20mm，采用高分子材料精制而成、仿真微缩内容完整充实、紧扣教材包括:震源、震中、震源深度、等震线、震中距不同对地表建筑物的破坏程度不同，遭破坏的房屋、道路、山坡产生滑坡等。
2.拓展功能：提供配套拓展资源二维码，通过移动终端扫描可浏览与该模型同主题的学习资源，包括：该地貌的基本介绍、成因原理、分布情况、特征、分类说明、与人类经济建设的关系等多方面介绍，图文并茂，并配有视频详细说明，更直观、生动的理解相关内容。</t>
  </si>
  <si>
    <t>等高线模型</t>
  </si>
  <si>
    <t>1.规格:600*400mm，允许实测尺寸±20mm，采用高分子材料精制而成、仿真微缩内容完整充实、紧扣教材包括:山顶、鞍部、陡坡、缓坡、山谷、山脊、陡崖。
2.拓展功能：提供配套拓展资源二维码，通过移动终端扫描可浏览与该模型同主题的学习资源，包括：该地貌的基本介绍、成因原理、分布情况、特征、分类说明、与人类经济建设的关系等多方面介绍，图文并茂，并配有视频详细说明，更直观、生动的理解相关内容。</t>
  </si>
  <si>
    <t>五种地形模型</t>
  </si>
  <si>
    <t>1.规格:600*400mm，允许实测尺寸±20mm，采用高分子材料精制而成、仿真微缩内容完整充实、紧扣教材包括:高原、山地、平原、丘陵和盆地。
2.拓展功能：提供配套拓展资源二维码，通过移动终端扫描可浏览与该模型同主题的学习资源，包括：该地貌的基本介绍、成因原理、分布情况、特征、分类说明、与人类经济建设的关系等多方面介绍，图文并茂，并配有视频详细说明，更直观、生动的理解相关内容。</t>
  </si>
  <si>
    <t>喀斯特地貌模型</t>
  </si>
  <si>
    <t>1.规格:600*400mm，允许实测尺寸±20mm，采用高分子材料精制而成、仿真微缩内容完整充实、紧扣教材包括:石林、落水洞、地面河、溶洞、暗河、钟乳石、石笋。
2.拓展功能：提供配套拓展资源二维码，通过移动终端扫描可浏览与该模型同主题的学习资源，包括：该地貌的基本介绍、成因原理、分布情况、特征、分类说明、与人类经济建设的关系等多方面介绍，图文并茂，并配有视频详细说明，更直观、生动的理解相关内容。</t>
  </si>
  <si>
    <t>地上河模型</t>
  </si>
  <si>
    <t>1.规格:600*400mm，允许实测尺寸±20mm，采用高分子材料精制而成、仿真微缩内容完整充实、紧扣教材包括:黄河地上河最主要的特征、平原及地上河、路桥。
2.拓展功能：提供配套拓展资源二维码，通过移动终端扫描可浏览与该模型同主题的学习资源，包括：该地貌的基本介绍、成因原理、分布情况、特征、分类说明、与人类经济建设的关系等多方面介绍，图文并茂，并配有视频详细说明，更直观、生动的理解相关内容。</t>
  </si>
  <si>
    <t>平面地形地球仪</t>
  </si>
  <si>
    <t>产品规格≥Φ32cm，
1.产品由球体和支架等组成。
2.平面比例尺≥1:40000000。</t>
  </si>
  <si>
    <t>平面政区地球仪</t>
  </si>
  <si>
    <t>产品规格≥Φ32cm
1.产品由球体和支架等组成。
2.平面比例尺≥1:40000000。</t>
  </si>
  <si>
    <t>岩石矿物标本</t>
  </si>
  <si>
    <t>规格：单盒装；
标本种类：至少包含三大类岩石(岩浆岩、变质岩、沉积岩)，常见矿物(磁铁矿、黑钨矿、蓝铜矿、方铅矿、滑石、石英、云母、正长石、方解石、斜长石、磷灰石等)</t>
  </si>
  <si>
    <t>土壤标本</t>
  </si>
  <si>
    <t>至少包含：砖红壤、红壤土、紫色土、黑钙土、水稻土。</t>
  </si>
  <si>
    <t>教学挂图灯箱及挂帘</t>
  </si>
  <si>
    <t>可替换式挂图灯箱</t>
  </si>
  <si>
    <t>尺寸不小于：60cm*60cm定制，可开启式超薄铝合金成型灯箱，不低于3cm边框、表面静电喷涂、颜色为闪光银，Led光源</t>
  </si>
  <si>
    <t>教学挂图灯箱片（初中版）</t>
  </si>
  <si>
    <t>尺寸不小于：55cm*55cm，灯箱片要求：1440dpi高清晰度灯箱片，覆亮膜，包含（至少40张）：01-大陆漂移示意02-地壳运动怎样改变了地表03-探索海底04-六大板块分布图05-探索世界年平均气温的分布规律06-探索世界气候类型07-南北差异——发展中国家和发达国家的对比08-亚洲的冬季和夏季季风09-澳大利亚特有的动物10-地球公转与季节变化11-北极地区12-南极地区13-东南亚热带气候与农业生产14-撒哈拉以南的非洲15-中亚地形分布16-亚洲地形和沿30°N的地形剖面17-印度18-中东地区19-欧洲旅游胜地20-北美洲地形和沿40°N的地形剖面21-美国农业带的分布22-中国自然景观23-中国温度带分布24-中国牧区分布25-中国山脉分布26-中国地震山和火山分布27-中国矿产资源分布28-中国主要种植区29-中国南方地形图30-中国西北地区地貌31-中国地势三级阶梯32-中国行政区域33-中国主要铁路和铁路枢纽34-中国气候类型35-青藏地区36-黄河流域水系、水利和地上河示意图37-长江流域水系、水利和干流剖面图38-长江沿江地带工业与主要工业区39-沟壑纵横的特殊地形区——黄土高原40-中国年降水量的分布</t>
  </si>
  <si>
    <t>尺寸不小于：120cm*60cm定制，可开启式超薄铝合金成型灯箱，不低于3cm边框、表面静电喷涂、颜色为闪光银,Led光源</t>
  </si>
  <si>
    <t>尺寸不小于：115cm*55cm，横版，灯箱片要求：1440dpi高清晰度灯箱片，覆亮膜，包含（至少10张）：1-地球公转与季节变化2-船底座星云3-澳大利亚特有动物4-环境问题5-世界地形图6-世界政区图7-大洲和大洋的分布图8-世界地理区域的划分9-中国气温分布10-中国人口分布及人口密度</t>
  </si>
  <si>
    <t>卷帘式知识挂帘</t>
  </si>
  <si>
    <t>平</t>
  </si>
  <si>
    <t>根据学校教室实际窗帘大小进行调整，在窗挂上印制介绍中国和世界地理气候、地理知识等内容，集教学、观赏为一体</t>
  </si>
  <si>
    <t>地理知识展板</t>
  </si>
  <si>
    <t>教室内部装饰地理图片、配边框，装饰墙面，比如：地质年代表、珊瑚礁、全球变暖、种族等内容。</t>
  </si>
  <si>
    <t>基础设施</t>
  </si>
  <si>
    <t>无线路由器</t>
  </si>
  <si>
    <t>无线路由性能不低于：Wan口数量（无线路由）：2个；Lan口数量（无线路由）：3个；无线桥接：支持；天线可拆卸：支持；天线增益：5dbi；无线传输率：450Mbps；传输标准：IEEE802.11b/g/n；尺寸：250x158x44(mm)。</t>
  </si>
  <si>
    <t>1.50</t>
  </si>
  <si>
    <t>教师办公桌</t>
  </si>
  <si>
    <t>参考规格：≥1600（长）×800（宽）×760（高）mm
面板：木质面板
钢架：采用优质冷轧钢折弯而成，结构合理，牢固耐用
底脚：配可调节金属脚钉，可调节水平
结构：组装式钢木结构
副台：合理的空间布局，配备优质五金配件，空间大，储物多，结实耐用</t>
  </si>
  <si>
    <t>1.51</t>
  </si>
  <si>
    <t>教师椅</t>
  </si>
  <si>
    <t>参考规格：高背转椅
表层：优质面料，柔软舒适，透气性强。
泡绵：一次成型优质环保PU高弹泡棉，表面涂防老化变形保护膜。
椅板：依据人体工程学原理设计，板材承受压力达300KG。
椅脚：尼龙五星脚
气压棒：可承受250KG压力。</t>
  </si>
  <si>
    <t>1.52</t>
  </si>
  <si>
    <t>六边形学生桌/凳</t>
  </si>
  <si>
    <t>规格不小于：对角距1380mm侧面700mm对面1200mm（六角形)，1.桌面六角材料；采用不低于环保E1级优质三聚氰胺板、可耐高温、防火、防静电、无毒无异味，桌面厚度不小于25mm,优质PVC封边。2.学生六角桌架；桌腿采用优质矩管厚度不小于2.0mm材质符合标准无下差。3.五爪升降圆凳，凳面采用优质环保材料，螺旋升降。每张桌标配6张升降圆凳。</t>
  </si>
  <si>
    <t>1.53</t>
  </si>
  <si>
    <t>经纬网地球仪</t>
  </si>
  <si>
    <t>二十八</t>
  </si>
  <si>
    <t>F学校实验仪器设备改造升级</t>
  </si>
  <si>
    <t>（一）</t>
  </si>
  <si>
    <t>FF校区</t>
  </si>
  <si>
    <t>操作考试考评系统校级中心</t>
  </si>
  <si>
    <t>实验教学及考核管理系统云平台软件
（校级管理端）</t>
  </si>
  <si>
    <t>点</t>
  </si>
  <si>
    <t xml:space="preserve">实验操作考试校级管理平台作为学校考点级别数据中心。同时还具有校内实验操作模拟考试，实验日常教学等功能，具体模块功能需求如下：
（1）视频存储模块：提供存储本校考点的考试视频功能，并能对视频进行统一管理和同步，综合采用加密的方式校验传输的视频数据是否完整。
▲（2）模拟考试功能：日常使用中不需要登录到其他平台，即可以在校级内部进行全校模拟考试。（投标人投标时须提供第三方检测机构出具的具有CMA或CNAS标识的检验（测）报告扫描件，加盖投标人公章。）
（3）教学资源管理：可以对接教学资源平台，提供实验教学功能，系统内置多套实验教学资源及仿真实验数据。
（4）校内模拟考试管理：拥有考试管理权限的用户，可以对考试的数据进行管理。可以在平台上安排考题，安排考试日期，考试范围，设置考试参加的考生，管理考生准考证等操作。
▲（5）考试题库管理：可以对考试试题的每一个步骤修改，每一分都可以设置评分标准。（投标人投标时须提供第三方检测机构出具的具有CMA或CNAS标识的检验（测）报告扫描件，加盖投标人公章。）
▲（6）考试编排管理：考试管理功能，学校考点可以根据自身情况安排考试日期，也可以根据市级平台统一安排日期，在日常教学过程中，学校可以根据需要安排模拟考；监考教师、阅卷教师、管理员、参加考试考生可以根据每场考试进行安排；每场实验操作考试设置批阅方式、复评方式、仲裁方式。（投标人投标时须提供第三方检测机构出具的具有CMA或CNAS标识的检验（测）报告扫描件，加盖投标人公章。）
（7）座位考题管理：快速安排考试，并且系统可以调整座位考题，实现相邻座位不同考题，或者根据分组分配考题，保证考试的公平性。
</t>
  </si>
  <si>
    <t>视频同步及管理系统</t>
  </si>
  <si>
    <t>1、系统需覆盖学校实验教学及管理的相关应用领域；可结合教育部门及学校实际情况提供适配服务，支持从管理者、教师、学生视角实现系统应用，具备融合性、拓展性、易用性，满足安全、高效、节能环保要求。
2、系统功能及性能需满足以下要求：
2.1 需考虑学校的中长期发展需求及个性化需求，整合教育实践经验，支持实验管理及教学工作的开展；
2.2 采用分布式异步架构，支持大型关系数据库，采用控件技术优化处理方法，具备集中式管理、灵活接口、模块化设计及动态并发智能平衡控制功能，可实现快速部署；
2.3数据代码元素及交换标准需符合教育部《教育管理信息化》标准，数据结构设计规范，程序架构合理，具备数据通用性及对接能力；
2.4 具备扩展性，支持内容实时更新，与课标教材同步，涵盖多网合一及大数据应用；
2.5 需整合实验资源、实验仿真、实验管理、考评系统等功能模块；
2.6 具备数据安全机制及用户权限管理功能，保障系统应用秩序。
3、系统内置教学视频资源数量要求：
3.1 初中物理教材同步视频不少于 70 个；
3.2 初中化学教材同步视频不少于 70 个；
3.3 初中生物教材同步视频不少于 60 个；
3.4 高中物理教材同步视频不少于 100 个；
3.5 高中化学教材同步视频不少于 100 个；
3.6 高中生物教材同步视频不少于 30 个。
4、系统内置初高中物理、化学、生物学科与同步实验关联的实验报告不少于 400 个。
5、联网状态下可支持获取在线实验教学云资源。
6、系统内置教学仿真实验资源数量要求：
6.1 初中物理教材同步仿真实验不少于 60 个；
6.2 初中化学教材同步仿真实验不少于 60 个；
6.3 初中生物教材同步仿真实验不少于 40 个；
6.4 高中物理教材同步仿真实验不少于 100 个；
6.5 高中化学教材同步仿真实验不少于 50 个；
6.6 高中生物教材同步仿真实验不少于 8 个。
支持闭环考评系统，内置考题资源，可支持教师出卷。
系统内置的同步视频资源需为正版授权资源，需提供省版权局作品登记证书、相关单位或原创作者授权书（扫描件）。</t>
  </si>
  <si>
    <t>实验教学及考核数据服务器设备</t>
  </si>
  <si>
    <t>台　</t>
  </si>
  <si>
    <t>处理器：≥1颗，24核，主频2.5GHz。
内存：≥256GB DDR4。
硬盘：≥480G SSD系统盘，≥10TB 3.5寸 7.2K RPM数据盘
RAID卡：支持0，1，5，10
PCI I/O插槽：≥2个PCIe插槽
网卡：≥4个千兆网卡。
电源：≥2个900W</t>
  </si>
  <si>
    <t>校级调度及视频服务器设备</t>
  </si>
  <si>
    <t>1.处理器：≥2颗，24核，主频2.5GHz
2.内存：≥256GB DDR4
3.硬盘：≥480G SSD系统盘，≥10TB 3.5寸 7.2K RPM数据盘
4.RAID卡：支持0，1，5，10
5.PCI I/O插槽：2个PCIe插槽
6.网卡：≥4个千兆网卡
7.显卡：≥RTX-2060独立显卡
8.应用软件：调度服务系统、视频服务系统、仪器服务系统</t>
  </si>
  <si>
    <t>数据汇聚交换机</t>
  </si>
  <si>
    <t>一、功能
1.交换容量：336Gbps/3.36Tbps
2.包转发率（整机）：39Mpps/102Mpps
3.不少于16个10/100/1000Base-T自适应以太网端口，不少于4个千兆SFP口</t>
  </si>
  <si>
    <t>千兆防火墙</t>
  </si>
  <si>
    <t>整机吞吐量1Gpbs，并发180万、新建8万，IPSEC 4000, SSL VPN 默认100，最大500 2*10GE(SFP+)+8*GE Combo+2*GE WAN</t>
  </si>
  <si>
    <t>高中化学数智实验设备</t>
  </si>
  <si>
    <t>56座，改造为数字化实验室及操作考试考评型实验室，共2间,每一间实验室的配置清单如下</t>
  </si>
  <si>
    <t>实验室操作考试考评系统</t>
  </si>
  <si>
    <t>实验教学及考核管理系统</t>
  </si>
  <si>
    <t>（1）视频存储模块：提供存储本座位的考试视频功能，自动实时推送并与考场视频同步存储，综合采用加密的方式校验传输的视频数据是否完整。
（2）视频信号采集：摄像头路数：支持两路，分别拍摄考生实验操作的全景和手部操作特写，为防止网络信号冲突及保障信号稳定性摄像头必须支持USB有线连接方式。
（3）视频格式标准：视频录像格式支持标准MP4等文件格式，同时支持行业标准RTSP等协议传输，需要保证本地录制、视频推送、本地显示同步进行，录制、显示、推送三个通道同时工作，时间差不超过0.1秒，保障数据公平公正。
（4）考生信息显示与核对：屏幕应显示考生考试信息，显示内容包括：考试开始时间，考试结束时间，考生准考证号，考生姓名，考生座位号，所分配实验考题等内容。信息需要实时与平台信息同步，当考生发现信息有误时，可以及时与通过系统反馈。
（5）安全加密校验：系统应对所有的网络连接进行加密校验，保障系统数据安全。
（6）工作状态显示与应急管理：实时显示设备工作状态，显示内容包括：设备连接状态、录像状态、网络状态、直播状态等，如有异常（如网络段断开，电源断开等），系统应及时提醒并启动应急处理，防止出现考试事故。当故障解除时（恢复网络，恢复供电）应自动恢复网络连接，并按照三地同步存储原则自动同步恢复视频和数据。
（7）视频实时显示与核对：为减少考生考后异议并防止拍摄误差，考生操作过程视频需对考生实时公开，软件显示考生操作实时视频。
（8）视频实时推送：为保障视频传输稳定性，考生设备采用有线传输视频。网络传输延迟＜0.3秒，需提供具备相应资质的第三方检测机构出具的检测报告扫描件。
（9）视频自动保留：自动保留考试进行中的录像，便于在线阅卷时直接查看。
（10）多视频分辨率支持：系统支持多种视频的分辨率录制和推送，支持全高清（1080p）,高清（720p），标清（480p）三种清晰度，可以根据存储容量和网络带宽来调节视频推流及录制清晰度。
（11）离线应急使用：系统支持离线存储，可以在断网情况下应急使用，不丢失考试视频数据。
（12）简化布线：为减少故障率应尽量减少布线连接，每个座位只设置一条网络和电源线使用。
（13）电子显微镜支持：生物考试时，可以对接电子显微镜，屏幕可以显示显微镜画面并自动保存，可用于生物考试评分。
（14）远程升级：系统应支持网络远程批量升级更新系统和软件，降低设备维护成本。
（15）远程网络管理：支持通过网络批量搜索考生考试设备，支持通过网络设置设备的网络参数，包括IP地址、子网掩码、网关设置等。</t>
  </si>
  <si>
    <t>考场设备状态监控系统</t>
  </si>
  <si>
    <t>功能：用于考场内考试过程的监控，便于监考老师及时了解考试异常和异常处理。
1.设备状态远程巡视；
2.过程实时监控；
3.考试异常监控，异常处理自动记录；
4.考试数据采集实时监控，保证考试数据完整性。</t>
  </si>
  <si>
    <t>实验操作考试评分系统软件</t>
  </si>
  <si>
    <t>实验操作考试评分系统软件参数：
(1)支持通过平台接口获取评分考生及考题信息。
(2)支持阅卷老师查看评分历史记录。
(3)系统支持RTSP/RTMP视频流媒体协议。
(4)支持NTP同步校时，保证考试系统时间同步，同步误差在200ms以内。
(5)当遇到网络故障时，系统自动本地缓存评分数据，当网络恢复时可以恢复上传。
(6)支持各种常见系统分辨率自动适应。</t>
  </si>
  <si>
    <t>交换机</t>
  </si>
  <si>
    <t>一、功能
1.交换容量：432Gbps/4.32Tbps；
2.包转发率（整机）：87Mpps/166Mpps；
3.不少于48个10/100/1000Base-T自适应以太网端口，不少于4个千兆SFP口。</t>
  </si>
  <si>
    <t>2.6</t>
  </si>
  <si>
    <t>显示器</t>
  </si>
  <si>
    <t>20.5英寸及以上，分辨率1920x1080及以上</t>
  </si>
  <si>
    <t>2.7</t>
  </si>
  <si>
    <t>教师控制主机系统</t>
  </si>
  <si>
    <t>一、教室控制软件功能：
1、支持教师视频监看实验室内所有学生实验台的实况，
2、支持教师对学生实验台智能云终端的远程管理与信息交互，支持屏幕互动教学。
3、支持教师登录云平台系统，利用平台自带的实验动画视频资源进行备课或发布自制的实验教学资源、自主设计学生实验以及在线安排和评价学生实验等教学活动。
4、配套系统：电子教室管理系统。
二、设备硬件配置：                                                                                                                               
1.处理器：i7 12代及以上；
2.内存：16GB及以上，可扩展；
3.硬盘：512GB及以上SSD、机械硬盘：2T/7200RPM及以上；
4.网卡：1000M自适应网卡；
5.显示器：21.5英寸及以上，分辨率1920x1080及以上；
6.操作系统：配备正版操作系统。</t>
  </si>
  <si>
    <t>2.8</t>
  </si>
  <si>
    <t>视频多流云终端</t>
  </si>
  <si>
    <t>功能：将视觉采集终端输出的图像转换成图像数据流，输送给机器视觉处理器。
规格参数：
1.支持64路机器视觉采集终端接入，捕捉终端数据；
2.支持对机器视觉采集终端触发信号、曝光时间、快门速度参数进行控制；
3.支持 H.265、H.264 编码自适应接入；支持ONVIF、PSIA、RTSP标准；
4.支持 2 路 HDMI 和 2 路 VGA 同时输出，支持4K高清分辨率输出；
5.支持即时回放功能，支持最大16路；
6.双千兆网卡，支持双网络 IP 设定等应用。</t>
  </si>
  <si>
    <t>2.9</t>
  </si>
  <si>
    <t>视频集控服务</t>
  </si>
  <si>
    <t>套　</t>
  </si>
  <si>
    <t>主要功能：沟通视频服务器与视频多流云终端，进行信息交换，负责控制视频采集行为、暂时存储并分类管理来自视频多流云终端的视频文件，对视频文件进行自动转码后上传至视频服务器。</t>
  </si>
  <si>
    <t>2.10</t>
  </si>
  <si>
    <t>实验室信息工作站</t>
  </si>
  <si>
    <t>功能：具备视频切换中控，用于集中控制和管理实验室配置的实验教考设备系统。
柜体：全钢结构柜体、具备信息化设备存储空间，视频切换：支持5路VGA输入，2路USB输入，3路VGA输出，1路USB输出。可根据教学需要切换显示投影教师电脑和视频监视器的监控信息。</t>
  </si>
  <si>
    <t>2.11</t>
  </si>
  <si>
    <t>实验操作考试考生终端</t>
  </si>
  <si>
    <t>1、立式结构，非考试时间摄像头等部件可收纳；立式≥10寸高清触摸屏；两条可旋转折叠杆支撑高清摄像头；内置≥64G，可以本地缓存考试视频数据。
2、视频信号采集设备通过1000M以太网端口接入考试系统监控网络：每个终端接两路USB高清摄像头，支持主流视频编码。
3、提供不少于一个HDMI接口，可用于外接扩展显示，提供不少于两个外置USB接口，可用于拓展外部设备，如电子显微镜接入等功能。
4、系统应内置离线存储支持断网应急使用，提供不少于8小时视频存储能力。
5、系统应内置电池支持断电应急使用，提供不小于4小时断电使用能力。
6、为减少故障率应尽量减少布线连接，每个座位只需设置一条网络和电源线即可使用。</t>
  </si>
  <si>
    <t>2.12</t>
  </si>
  <si>
    <t>无线AP</t>
  </si>
  <si>
    <t>1、频段：双频
2、无线协议：Wi-Fi 
3、WAN接入口：千兆网口
4、LAN口数量：8个
5、无线速率：3000M
6、总带机量：151-200终端
7、防火墙：支持防火墙</t>
  </si>
  <si>
    <t>2.13</t>
  </si>
  <si>
    <t>AP供电单元</t>
  </si>
  <si>
    <t>POE供电模块</t>
  </si>
  <si>
    <t>2.14</t>
  </si>
  <si>
    <t>实验室辅件及配套设备</t>
  </si>
  <si>
    <t>实验台内部所需的电源线、网线、水晶头等耗材。配线架；多媒体切换系统及线材等。</t>
  </si>
  <si>
    <t>2.15</t>
  </si>
  <si>
    <t>2.16</t>
  </si>
  <si>
    <t>2.18</t>
  </si>
  <si>
    <t>1.可在课本中找到对应的实验。每个实验须同时具备仿真实验、同步实验、实验报告功能。
2.同时有相关实验的高清操作视频。
3.具备国家认可的正规版权。
4.参照海南高中化学对应教材仿真实验不少于50个，实验视频不少于100个。</t>
  </si>
  <si>
    <t>2.19</t>
  </si>
  <si>
    <t>教师演示实验设备</t>
  </si>
  <si>
    <t>2.20</t>
  </si>
  <si>
    <t>智能采集终端</t>
  </si>
  <si>
    <t>1.支持≥6通道并行采集，单通道最高采样率200kHz；
2.采集器模拟采样分辨率≥12-bits，数字采样分辨率≥0.1μs；
3.具备≥2路USB接口，支持外接USB设备及数据采集器。
4.内置≥6000mAh锂电池；
5.具备Micro接口，在采集分析仪耗尽储电时作为普通采集器使用；
6.采用双核处理器，CPU主频≥1.44GHz，≥4GB DDR4内存，≥64GB SSD存储器；
7.屏幕≥10.1寸液晶屏，支持电容多点触控；
8.具备扬声器。
9.所有接口具备防静电保护TVS，传感器即插即用，不区分模拟和数字通道使用；
10.具备数字化信息系统功能，支持中学基础实验。</t>
  </si>
  <si>
    <t>2.21</t>
  </si>
  <si>
    <t>数字化实验系统</t>
  </si>
  <si>
    <t>软件采用扁平化设计，界面简介，操作简单，可以满足物理、生物、化学、水质、环境等课程的需求，实验内容对应全国各版本实验课程、软件支持基础型学习、探究型学习和研究性学习等各类需求,软件支持平台：Windows、Android、IOS等系统。                                                                                           
1.自动识别连接的传感器，支持软件切换传感器量程；
2.自动调整窗格显示最佳效果；
3.提供多种显示方式：数字、图线、仪表等；
4.支持自定义软件界面，可以自由变换图线的颜色与样式；
5.支持采集器脱机状态下配置实验文件，设定采集参数和工作方式；
6.支持多通道并行采集，最多支持18通道（拓展），采集最高采样频率200k；
7.内置多种函数模板，实验人员可以根据需要插入具体变量，得出相对应关系；
8.智能电源、人体健康指标、斜面上力的分解、智能二维实验系统等专业控制软件嵌入实验系统，方便操作和实验研究；
9.可以对数据列表进行诸如增加变量，删除数据，求最大、最小值，求平均值，并添加到相应位置的操作；
10.可以将表格的数据导出到办公软件中（excel、wps表格等）；
11.可以自动生成实验报告，并将图线插入到实验报告的相应位置。</t>
  </si>
  <si>
    <t>2.22</t>
  </si>
  <si>
    <t>实验资源管理云平台</t>
  </si>
  <si>
    <t>1.嵌入到数字化探究实验系统软件中，无需打开另外的软件即可完成数字化探究实验系统课程资源的上传、下载；
2.学校或者区域可以建立独立服务器，管理本系统的数字化实验课程资源；
3.任课教师根据课程设置，建立班级群组管理，完成作业的分发，测试评估；群组内的学生可以针对下发的作业完成实验并上交实验作业数据、文档；为了保证相互的作业不造成抄袭，学生的上交作业无法在学生之间打开浏览下载；
4.软件拥有公共资源管理模块，用户可以根据需要将资料上传到公共资源库，也可从公共资源库中下载需要的资源；
5.对于权限内的资源，教师可以对其进行评论，对于优秀资源可以进行推送分享。</t>
  </si>
  <si>
    <t>2.23</t>
  </si>
  <si>
    <t>pH传感器</t>
  </si>
  <si>
    <t>量程:0～14，分辨率:0.01,5℃～60℃测试环境，禁止有机油脂测试环境；连接传感器无需辨认方向。(支持有线通讯和无线通讯方式，可在windows和安卓系统下进行实验)</t>
  </si>
  <si>
    <t>2.24</t>
  </si>
  <si>
    <t>温度传感器</t>
  </si>
  <si>
    <t>量程：-80℃～+200℃；分辨率：0.1℃；连接传感器无需辨认方向。(支持有线通讯和无线通讯方式，可在windows和安卓系统下进行实验)</t>
  </si>
  <si>
    <t>2.25</t>
  </si>
  <si>
    <t>2.26</t>
  </si>
  <si>
    <t>高温传感器</t>
  </si>
  <si>
    <t>量程:-40℃～+1300℃；分辨率：1℃；连接传感器无需辨认方向。(支持有线通讯和无线通讯方式，可在windows和安卓系统下进行实验)</t>
  </si>
  <si>
    <t>2.27</t>
  </si>
  <si>
    <t>溶氧气氧传感器</t>
  </si>
  <si>
    <t>溶氧量程：0～20mg/L；分辨率0.01 mg/L；
气氧量程:0～100%，分辨率：0.1%；连接传感器无需辨认方向。(支持有线通讯和无线通讯方式，可在windows和安卓系统下进行实验)</t>
  </si>
  <si>
    <t>2.28</t>
  </si>
  <si>
    <t>量程:0～50000ppm，分辨率：1ppm；连接传感器无需辨认方向。(支持有线通讯和无线通讯方式，可在windows和安卓系统下进行实验)</t>
  </si>
  <si>
    <t>2.29</t>
  </si>
  <si>
    <t>绝对压强传感器</t>
  </si>
  <si>
    <t>2.30</t>
  </si>
  <si>
    <t>氧化还原传感器</t>
  </si>
  <si>
    <t>量程:-2000mV～+2000mV，分辨率：1mV，5℃～60℃测试环境，禁止有机油脂测试环境；连接传感器无需辨认方向。(支持有线通讯和无线通讯方式，可在windows和安卓系统下进行实验)</t>
  </si>
  <si>
    <t>2.31</t>
  </si>
  <si>
    <t>乙醇气体传感器</t>
  </si>
  <si>
    <t>量程:0～5500ppm，分辨率：1ppm；连接传感器无需辨认方向。(支持有线通讯和无线通讯方式，可在windows和安卓系统下进行实验)</t>
  </si>
  <si>
    <t>2.32</t>
  </si>
  <si>
    <t>色度计&amp;浊度计</t>
  </si>
  <si>
    <t>色度计量程:0～100%；分辨率：0.1%，采用四波段光源波长为：635nm（红），565nm（青绿），470nm（绿），430nm（蓝）。软件可以实现波段选择、校准；软件切换量程，连接传感器无需辨认方向。
浊度计量程：0～1000NTU； 分辨率：0.1NTU；连接传感器无需辨认方向。(支持有线通讯和无线通讯方式，可在windows和安卓系统下进行实验)</t>
  </si>
  <si>
    <t>2.33</t>
  </si>
  <si>
    <t>氯离子传感器</t>
  </si>
  <si>
    <t>1、测量范围：不小于-：0～0.1mol/L  ；分度：≤0.0001mol/L
2、工艺：外壳采用塑料注塑工艺一次成型、组装；
3、可实现有线、无线、显示屏显示三种模式。
4、全面支持国产系统、Android、windows等系统</t>
  </si>
  <si>
    <t>2.34</t>
  </si>
  <si>
    <t>硝酸根离子传感器</t>
  </si>
  <si>
    <t>量程:0～0.1mol/L,分辨率：0.0001mol/L,5℃～60℃环境，pH 2～12；连接传感器无需辨认方向。(支持有线通讯和无线通讯方式，可在windows和安卓系统下进行实验)</t>
  </si>
  <si>
    <t>2.35</t>
  </si>
  <si>
    <t>铵根离子传感器</t>
  </si>
  <si>
    <t>0～0.1mol/L,分辨率：0.0001mol/L,5℃～60℃环境，pH 2～12；连接传感器无需辨认方向。(支持有线通讯和无线通讯方式，可在windows和安卓系统下进行实验)</t>
  </si>
  <si>
    <t>2.36</t>
  </si>
  <si>
    <t>钾离子传感器</t>
  </si>
  <si>
    <t>1、测量范围：不小于-0.000001mol/L～0.1mol/L ；分度：≤0.000001mol/L
2、工艺：外壳采用塑料注塑工艺一次成型、组装；
3、可实现有线、无线、显示屏显示三种模式。
4、全面支持国产系统、Android、windows等系统</t>
  </si>
  <si>
    <t>2.37</t>
  </si>
  <si>
    <t>钙离子传感器</t>
  </si>
  <si>
    <t>1、量程：0.4ppm~4000ppm；</t>
  </si>
  <si>
    <t>2.38</t>
  </si>
  <si>
    <t>生化传感器收纳箱</t>
  </si>
  <si>
    <t>手提式箱式设计，可翻盖，采用ABS材质，含充电数据线附件，外形尺寸（长宽高）：约460mm*350mm*180mm，最大承重：30-35公斤；箱体底部设有底部凸起，与上部设计凹槽相互咬合，通过独特的纽扣式锁止机构，实现箱子与箱子之前的锁合，可多个垒叠放置，便于携带和搬运，最多可垒5箱；</t>
  </si>
  <si>
    <t>2.39</t>
  </si>
  <si>
    <t>实验箱支架车</t>
  </si>
  <si>
    <t>一、组成
承重：60kg
尺寸：530*480*105mm
质量：约1.3kg
由支架、万向轮组成，配套实验箱使用。
二、功能
1.专为实验箱设计的移动支架车，可实现多个实验箱的迅速移动，省时省力。
2.承重60kg，可承载多个实验箱。
3.有5个万向轮，带刹车，移动方便。</t>
  </si>
  <si>
    <t>2.40</t>
  </si>
  <si>
    <t>学生分组实验设备</t>
  </si>
  <si>
    <t>2.41</t>
  </si>
  <si>
    <t>2.42</t>
  </si>
  <si>
    <t>2.43</t>
  </si>
  <si>
    <t>2.44</t>
  </si>
  <si>
    <t>2.45</t>
  </si>
  <si>
    <t>2.46</t>
  </si>
  <si>
    <t>2.47</t>
  </si>
  <si>
    <t>2.48</t>
  </si>
  <si>
    <t>2.49</t>
  </si>
  <si>
    <t>2.50</t>
  </si>
  <si>
    <t>2.51</t>
  </si>
  <si>
    <t>2.52</t>
  </si>
  <si>
    <t>2.53</t>
  </si>
  <si>
    <t>2.54</t>
  </si>
  <si>
    <t>2.55</t>
  </si>
  <si>
    <t>2.56</t>
  </si>
  <si>
    <t>2.57</t>
  </si>
  <si>
    <t>高中生物数智实验设备</t>
  </si>
  <si>
    <t>56座，改造为数字化实验室及操作考试考评型实验室</t>
  </si>
  <si>
    <t>实验操作考试考生终端软件提供具体座位的考生实验考试功能，具有实验考试录像及视频推送，实验考试信息展示，实验考试信息同步，实验考试互动等多种功能，具体模块要求如下：
（1）视频三地存储模块：提供存储本座位的考试视频功能，自动实时推送并与考场视频同步存储，综合采用加密的方式校验传输的视频数据是否完整。
（2）视频信号采集：摄像头路数：支持两路，分别拍摄考生实验操作的全景和手部操作特写，为防止网络信号冲突及保障信号稳定性摄像头必须支持USB有线连接方式。
（3）视频格式标准：视频录像格式支持标准MP4等文件格式，同时支持行业标准RTSP等协议传输，需要保证本地录制、视频推送、本地显示同步进行，录制、显示、推送三个通道同时工作，时间差不超过0.1秒，保障数据公平公正。
（4）考生信息显示与核对：屏幕应显示考生考试信息，显示内容包括：考试开始时间，考试结束时间，考生准考证号，考生姓名，考生座位号，所分配实验考题等内容。信息需要实时与平台信息同步，当考生发现信息有误时，可以及时与通过系统反馈。
（5）安全加密校验：系统应对所有的网络连接进行加密校验，保障系统数据安全。
（6）工作状态显示与应急管理：实时显示设备工作状态，显示内容包括：设备连接状态、录像状态、网络状态、直播状态等，如有异常（如网络段断开，电源断开等），系统应及时提醒并启动应急处理，防止出现考试事故。当故障解除时（恢复网络，恢复供电）应自动恢复网络连接，并按照三地同步存储原则自动同步恢复视频和数据。
（7）视频实时显示与核对：为减少考生考后异议并防止拍摄误差，考生操作过程视频需对考生实时公开，软件显示考生操作实时视频，视频信号本地显示同步延迟&lt;0.3秒，需提供具备相应资质的第三方检测机构出具的检测报告扫描件。
（8）视频实时推送：为保障视频传输稳定性，考生设备采用有线传输视频。网络传输延迟＜0.3秒，需提供具备相应资质的第三方检测机构出具的检测报告扫描件。
（9）视频自动裁剪：自动根据实验考试进行时间段进行录制视频的裁剪，自动保留考试进行中的录像，便于在线阅卷时直接查看。
（10）多视频分辨率支持：系统支持多种视频的分辨率录制和推送，支持全高清（1080p）,高清（720p），标清（480p）三种清晰度，可以根据存储容量和网络带宽来调节视频推流及录制清晰度。
（11）离线应急使用：系统支持离线存储，可以在断网情况下应急使用，不丢失考试视频数据。
（12）简化布线：为减少故障率应尽量减少布线连接，每个座位只设置一条网络和电源线使用。
（13）电子显微镜支持：生物考试时，可以对接电子显微镜，屏幕可以显示显微镜画面并自动保存，可用于生物考试评分。
（14）远程升级：系统应支持网络远程批量升级更新系统和软件，降低设备维护成本。
（15）远程网络管理：支持通过网络批量搜索考生考试设备，支持通过网络设置设备的网络参数，包括IP地址、子网掩码、网关设置等。</t>
  </si>
  <si>
    <t>3.4</t>
  </si>
  <si>
    <t>3.5</t>
  </si>
  <si>
    <t>3.6</t>
  </si>
  <si>
    <t>3.7</t>
  </si>
  <si>
    <t>3.8</t>
  </si>
  <si>
    <t>3.9</t>
  </si>
  <si>
    <t>3.10</t>
  </si>
  <si>
    <t>3.11</t>
  </si>
  <si>
    <t>3.12</t>
  </si>
  <si>
    <t>高清电子目镜</t>
  </si>
  <si>
    <t>1、200万像素高清分辨率
2、适配传统光学单目显微镜
3、USB接口</t>
  </si>
  <si>
    <t>3.13</t>
  </si>
  <si>
    <t>3.14</t>
  </si>
  <si>
    <t>3.15</t>
  </si>
  <si>
    <t>3.16</t>
  </si>
  <si>
    <t>3.17</t>
  </si>
  <si>
    <t>3.19</t>
  </si>
  <si>
    <t>1.可在课本中找到对应的实验。每个实验须同时具备仿真实验、同步实验、实验报告功能。
2.同时有相关实验的高清操作视频。
3.具备国家认可的正规版权。
4.参照海南高中生物学科对应教材仿真实验不少于8个，实验视频不少于30个。</t>
  </si>
  <si>
    <t>3.20</t>
  </si>
  <si>
    <t>3.21</t>
  </si>
  <si>
    <t>3.22</t>
  </si>
  <si>
    <t>3.23</t>
  </si>
  <si>
    <t>3.24</t>
  </si>
  <si>
    <t>3.25</t>
  </si>
  <si>
    <t>3.26</t>
  </si>
  <si>
    <t>3.27</t>
  </si>
  <si>
    <t>3.28</t>
  </si>
  <si>
    <t>3.29</t>
  </si>
  <si>
    <t>光强传感器</t>
  </si>
  <si>
    <t>量程1：0～600Lux，分辨率0.01Lux；
量程2：0～1300Lux，分辨率0.02Lux；
量程3：0～8000Lux，分辨率0.1Lux；
量程4：0～16000Lux，分辨率0.2Lux；
量程5：0～64000Lux，分辨率1Lux；软件切换量程，连接传感器无需辨认方向。(支持有线通讯和无线通讯方式，可在windows和安卓系统下进行实验)</t>
  </si>
  <si>
    <t>3.30</t>
  </si>
  <si>
    <t>相对湿度传感器</t>
  </si>
  <si>
    <t>量程：0～100%RH分辨率：0.1%RH；连接传感器无需辨认方向。(支持有线通讯和无线通讯方式，可在windows和安卓系统下进行实验)</t>
  </si>
  <si>
    <t>3.31</t>
  </si>
  <si>
    <t>3.32</t>
  </si>
  <si>
    <t>无线智能色度计&amp;浊度计</t>
  </si>
  <si>
    <t>3.33</t>
  </si>
  <si>
    <t>3.34</t>
  </si>
  <si>
    <t>皮肤电阻</t>
  </si>
  <si>
    <t>量程：0-5000μV，分辨率1μV；采用2路3导联EMG探头，电极片可拆卸，内置蓝牙通信模块，内置600mAh锂电池。可以通过有线或无线传输数据给计算机，在计算机软件上实时显示检测到的生物电信号。可以配合两组机械手组件完成生物电控制机械手舵机动作。</t>
  </si>
  <si>
    <t>3.35</t>
  </si>
  <si>
    <t>3.36</t>
  </si>
  <si>
    <t>3.37</t>
  </si>
  <si>
    <t>学生分组设备</t>
  </si>
  <si>
    <t>3.38</t>
  </si>
  <si>
    <t>3.39</t>
  </si>
  <si>
    <t>3.40</t>
  </si>
  <si>
    <t>3.41</t>
  </si>
  <si>
    <t>3.42</t>
  </si>
  <si>
    <t>3.43</t>
  </si>
  <si>
    <t>3.44</t>
  </si>
  <si>
    <t>3.45</t>
  </si>
  <si>
    <t>3.46</t>
  </si>
  <si>
    <t>3.47</t>
  </si>
  <si>
    <t>3.48</t>
  </si>
  <si>
    <t>3.49</t>
  </si>
  <si>
    <t>3.50</t>
  </si>
  <si>
    <t>（二）</t>
  </si>
  <si>
    <t>FFF校区</t>
  </si>
  <si>
    <t>高中物理数智实验设备</t>
  </si>
  <si>
    <t>56座，改造为操作考试考评型实验室</t>
  </si>
  <si>
    <t>实验考位抽签系统平台软件</t>
  </si>
  <si>
    <t>实验操作考试评分系统软件参数：
(1)支持通过区县级平台接口获取评分考生及考题信息。
(2)支持阅卷老师查看评分历史记录。
(3)系统支持RTSP/RTMP视频流媒体协议。
(4)支持NTP同步校时，保证考试系统时间同步，同步误差在200ms以内。
(5)当遇到网络故障时，系统自动本地缓存评分数据，当网络恢复时可以恢复上传。
(6)支持Android5.1以上系统，支持各种常见系统分辨率自动适应。</t>
  </si>
  <si>
    <t>1、一体化箱体设计，立式结构，非考试时间摄像头等部件可收纳在箱体内；立式≥10寸IPS高清触摸屏；两条可旋转折叠杆支撑高清摄像头；控制系统采用嵌入式架构无风扇设计，安静无噪音，不影响学生考试。内置≥64G，可以本地缓存考试视频数据。
2、视频信号采集设备通过1000M以太网端口接入考试系统监控网络：每个终端接两路USB高清摄像头，支持主流视频编码。
3、提供不少于一个HDMI接口，可用于外接扩展显示，提供不少于两个外置USB接口，可用于拓展外部设备，如电子显微镜接入等功能。
4、系统应内置离线存储支持断网应急使用，提供不少于8小时视频存储能力。
5、系统应内置电池支持断电应急使用，提供不小于4小时断电使用能力。
6、为减少故障率应尽量减少布线连接，每个座位只需设置一条网络和电源线即可使用。</t>
  </si>
  <si>
    <t>1.可在课本中找到对应的实验。每个实验须同时具备仿真实验、同步实验、实验报告功能。
2.同时有相关实验的高清操作视频。
3.具备国家认可的正规版权。
4.参照海南高中物理学科对应教材仿真实验不少于100个，实验视频不少于100个。</t>
  </si>
  <si>
    <t>3.18</t>
  </si>
  <si>
    <t>3.51</t>
  </si>
  <si>
    <t>3.52</t>
  </si>
  <si>
    <t>3.53</t>
  </si>
  <si>
    <t>4.1</t>
  </si>
  <si>
    <t>4.2</t>
  </si>
  <si>
    <t>4.3</t>
  </si>
  <si>
    <t>4.4</t>
  </si>
  <si>
    <t>4.5</t>
  </si>
  <si>
    <t>4.6</t>
  </si>
  <si>
    <t>4.7</t>
  </si>
  <si>
    <t>4.8</t>
  </si>
  <si>
    <t>4.9</t>
  </si>
  <si>
    <t>4.10</t>
  </si>
  <si>
    <t>4.11</t>
  </si>
  <si>
    <t>4.12</t>
  </si>
  <si>
    <t>4.13</t>
  </si>
  <si>
    <t>4.14</t>
  </si>
  <si>
    <t>4.15</t>
  </si>
  <si>
    <t>4.16</t>
  </si>
  <si>
    <t>4.17</t>
  </si>
  <si>
    <t>4.18</t>
  </si>
  <si>
    <t>4.19</t>
  </si>
  <si>
    <t>4.20</t>
  </si>
  <si>
    <t>4.21</t>
  </si>
  <si>
    <t>4.22</t>
  </si>
  <si>
    <t>4.23</t>
  </si>
  <si>
    <t>4.24</t>
  </si>
  <si>
    <t>4.25</t>
  </si>
  <si>
    <t>4.26</t>
  </si>
  <si>
    <t>4.27</t>
  </si>
  <si>
    <t>4.28</t>
  </si>
  <si>
    <t>4.29</t>
  </si>
  <si>
    <t>4.30</t>
  </si>
  <si>
    <t>4.31</t>
  </si>
  <si>
    <t>4.32</t>
  </si>
  <si>
    <t>4.33</t>
  </si>
  <si>
    <t>4.34</t>
  </si>
  <si>
    <t>4.35</t>
  </si>
  <si>
    <t>4.36</t>
  </si>
  <si>
    <t>4.37</t>
  </si>
  <si>
    <t>4.38</t>
  </si>
  <si>
    <t>4.39</t>
  </si>
  <si>
    <t>4.40</t>
  </si>
  <si>
    <t>4.41</t>
  </si>
  <si>
    <t>4.42</t>
  </si>
  <si>
    <t>4.43</t>
  </si>
  <si>
    <t>4.44</t>
  </si>
  <si>
    <t>4.45</t>
  </si>
  <si>
    <t>4.46</t>
  </si>
</sst>
</file>

<file path=xl/styles.xml><?xml version="1.0" encoding="utf-8"?>
<styleSheet xmlns="http://schemas.openxmlformats.org/spreadsheetml/2006/main" xmlns:mc="http://schemas.openxmlformats.org/markup-compatibility/2006" xmlns:xr9="http://schemas.microsoft.com/office/spreadsheetml/2016/revision9" mc:Ignorable="xr9">
  <numFmts count="9">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409]#,##0.00_ ;\-[$$-409]#,##0.00\ "/>
    <numFmt numFmtId="177" formatCode="[DBNum2][$RMB]General;[Red][DBNum2][$RMB]General"/>
    <numFmt numFmtId="178" formatCode="0_);[Red]\(0\)"/>
    <numFmt numFmtId="179" formatCode="0.00_ "/>
    <numFmt numFmtId="180" formatCode="0_ "/>
  </numFmts>
  <fonts count="40">
    <font>
      <sz val="11"/>
      <color theme="1"/>
      <name val="宋体"/>
      <charset val="134"/>
      <scheme val="minor"/>
    </font>
    <font>
      <b/>
      <sz val="11"/>
      <name val="宋体"/>
      <charset val="134"/>
    </font>
    <font>
      <b/>
      <sz val="11"/>
      <color theme="4" tint="0.6"/>
      <name val="宋体"/>
      <charset val="134"/>
    </font>
    <font>
      <b/>
      <sz val="11"/>
      <color theme="0"/>
      <name val="宋体"/>
      <charset val="134"/>
    </font>
    <font>
      <b/>
      <sz val="11"/>
      <color theme="1"/>
      <name val="宋体"/>
      <charset val="134"/>
      <scheme val="minor"/>
    </font>
    <font>
      <sz val="11"/>
      <name val="宋体"/>
      <charset val="134"/>
    </font>
    <font>
      <sz val="11"/>
      <color rgb="FF000000"/>
      <name val="宋体"/>
      <charset val="134"/>
    </font>
    <font>
      <sz val="11"/>
      <color theme="1"/>
      <name val="宋体"/>
      <charset val="134"/>
    </font>
    <font>
      <sz val="10.5"/>
      <color rgb="FF000000"/>
      <name val="宋体"/>
      <charset val="134"/>
    </font>
    <font>
      <sz val="11"/>
      <color theme="0"/>
      <name val="宋体"/>
      <charset val="134"/>
    </font>
    <font>
      <sz val="10"/>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
      <sz val="12"/>
      <name val="Times New Roman"/>
      <charset val="134"/>
    </font>
    <font>
      <sz val="11"/>
      <color indexed="8"/>
      <name val="宋体"/>
      <charset val="134"/>
    </font>
    <font>
      <sz val="10"/>
      <name val="Helv"/>
      <charset val="134"/>
    </font>
    <font>
      <sz val="10"/>
      <name val="Arial"/>
      <charset val="134"/>
    </font>
    <font>
      <sz val="11"/>
      <color rgb="FF9C0006"/>
      <name val="宋体"/>
      <charset val="134"/>
      <scheme val="minor"/>
    </font>
    <font>
      <sz val="9"/>
      <name val="宋体"/>
      <charset val="134"/>
    </font>
    <font>
      <sz val="12"/>
      <name val="Times New Roman"/>
      <charset val="0"/>
    </font>
    <font>
      <sz val="10"/>
      <name val="Helv"/>
      <charset val="0"/>
    </font>
    <font>
      <sz val="11"/>
      <name val="Times New Roman"/>
      <charset val="134"/>
    </font>
  </fonts>
  <fills count="35">
    <fill>
      <patternFill patternType="none"/>
    </fill>
    <fill>
      <patternFill patternType="gray125"/>
    </fill>
    <fill>
      <patternFill patternType="solid">
        <fgColor theme="4" tint="0.6"/>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
      <patternFill patternType="solid">
        <fgColor indexed="27"/>
        <bgColor indexed="64"/>
      </patternFill>
    </fill>
  </fills>
  <borders count="12">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11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0" fillId="3" borderId="4" applyNumberFormat="0" applyFont="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5" applyNumberFormat="0" applyFill="0" applyAlignment="0" applyProtection="0">
      <alignment vertical="center"/>
    </xf>
    <xf numFmtId="0" fontId="17" fillId="0" borderId="5" applyNumberFormat="0" applyFill="0" applyAlignment="0" applyProtection="0">
      <alignment vertical="center"/>
    </xf>
    <xf numFmtId="0" fontId="18" fillId="0" borderId="6" applyNumberFormat="0" applyFill="0" applyAlignment="0" applyProtection="0">
      <alignment vertical="center"/>
    </xf>
    <xf numFmtId="0" fontId="18" fillId="0" borderId="0" applyNumberFormat="0" applyFill="0" applyBorder="0" applyAlignment="0" applyProtection="0">
      <alignment vertical="center"/>
    </xf>
    <xf numFmtId="0" fontId="19" fillId="4" borderId="7" applyNumberFormat="0" applyAlignment="0" applyProtection="0">
      <alignment vertical="center"/>
    </xf>
    <xf numFmtId="0" fontId="20" fillId="5" borderId="8" applyNumberFormat="0" applyAlignment="0" applyProtection="0">
      <alignment vertical="center"/>
    </xf>
    <xf numFmtId="0" fontId="21" fillId="5" borderId="7" applyNumberFormat="0" applyAlignment="0" applyProtection="0">
      <alignment vertical="center"/>
    </xf>
    <xf numFmtId="0" fontId="22" fillId="6" borderId="9" applyNumberFormat="0" applyAlignment="0" applyProtection="0">
      <alignment vertical="center"/>
    </xf>
    <xf numFmtId="0" fontId="23" fillId="0" borderId="10" applyNumberFormat="0" applyFill="0" applyAlignment="0" applyProtection="0">
      <alignment vertical="center"/>
    </xf>
    <xf numFmtId="0" fontId="24" fillId="0" borderId="11" applyNumberFormat="0" applyFill="0" applyAlignment="0" applyProtection="0">
      <alignment vertical="center"/>
    </xf>
    <xf numFmtId="0" fontId="25" fillId="7" borderId="0" applyNumberFormat="0" applyBorder="0" applyAlignment="0" applyProtection="0">
      <alignment vertical="center"/>
    </xf>
    <xf numFmtId="0" fontId="26" fillId="8" borderId="0" applyNumberFormat="0" applyBorder="0" applyAlignment="0" applyProtection="0">
      <alignment vertical="center"/>
    </xf>
    <xf numFmtId="0" fontId="27" fillId="9" borderId="0" applyNumberFormat="0" applyBorder="0" applyAlignment="0" applyProtection="0">
      <alignment vertical="center"/>
    </xf>
    <xf numFmtId="0" fontId="28" fillId="10" borderId="0" applyNumberFormat="0" applyBorder="0" applyAlignment="0" applyProtection="0">
      <alignment vertical="center"/>
    </xf>
    <xf numFmtId="0" fontId="29" fillId="11" borderId="0" applyNumberFormat="0" applyBorder="0" applyAlignment="0" applyProtection="0">
      <alignment vertical="center"/>
    </xf>
    <xf numFmtId="0" fontId="29" fillId="12" borderId="0" applyNumberFormat="0" applyBorder="0" applyAlignment="0" applyProtection="0">
      <alignment vertical="center"/>
    </xf>
    <xf numFmtId="0" fontId="28" fillId="13" borderId="0" applyNumberFormat="0" applyBorder="0" applyAlignment="0" applyProtection="0">
      <alignment vertical="center"/>
    </xf>
    <xf numFmtId="0" fontId="28" fillId="14" borderId="0" applyNumberFormat="0" applyBorder="0" applyAlignment="0" applyProtection="0">
      <alignment vertical="center"/>
    </xf>
    <xf numFmtId="0" fontId="29" fillId="15" borderId="0" applyNumberFormat="0" applyBorder="0" applyAlignment="0" applyProtection="0">
      <alignment vertical="center"/>
    </xf>
    <xf numFmtId="0" fontId="29" fillId="16" borderId="0" applyNumberFormat="0" applyBorder="0" applyAlignment="0" applyProtection="0">
      <alignment vertical="center"/>
    </xf>
    <xf numFmtId="0" fontId="28" fillId="17" borderId="0" applyNumberFormat="0" applyBorder="0" applyAlignment="0" applyProtection="0">
      <alignment vertical="center"/>
    </xf>
    <xf numFmtId="0" fontId="28" fillId="18" borderId="0" applyNumberFormat="0" applyBorder="0" applyAlignment="0" applyProtection="0">
      <alignment vertical="center"/>
    </xf>
    <xf numFmtId="0" fontId="29" fillId="19" borderId="0" applyNumberFormat="0" applyBorder="0" applyAlignment="0" applyProtection="0">
      <alignment vertical="center"/>
    </xf>
    <xf numFmtId="0" fontId="29" fillId="20" borderId="0" applyNumberFormat="0" applyBorder="0" applyAlignment="0" applyProtection="0">
      <alignment vertical="center"/>
    </xf>
    <xf numFmtId="0" fontId="28" fillId="21" borderId="0" applyNumberFormat="0" applyBorder="0" applyAlignment="0" applyProtection="0">
      <alignment vertical="center"/>
    </xf>
    <xf numFmtId="0" fontId="28" fillId="22" borderId="0" applyNumberFormat="0" applyBorder="0" applyAlignment="0" applyProtection="0">
      <alignment vertical="center"/>
    </xf>
    <xf numFmtId="0" fontId="29" fillId="23" borderId="0" applyNumberFormat="0" applyBorder="0" applyAlignment="0" applyProtection="0">
      <alignment vertical="center"/>
    </xf>
    <xf numFmtId="0" fontId="29" fillId="24" borderId="0" applyNumberFormat="0" applyBorder="0" applyAlignment="0" applyProtection="0">
      <alignment vertical="center"/>
    </xf>
    <xf numFmtId="0" fontId="28" fillId="25" borderId="0" applyNumberFormat="0" applyBorder="0" applyAlignment="0" applyProtection="0">
      <alignment vertical="center"/>
    </xf>
    <xf numFmtId="0" fontId="28" fillId="26" borderId="0" applyNumberFormat="0" applyBorder="0" applyAlignment="0" applyProtection="0">
      <alignment vertical="center"/>
    </xf>
    <xf numFmtId="0" fontId="29" fillId="27" borderId="0" applyNumberFormat="0" applyBorder="0" applyAlignment="0" applyProtection="0">
      <alignment vertical="center"/>
    </xf>
    <xf numFmtId="0" fontId="29" fillId="28" borderId="0" applyNumberFormat="0" applyBorder="0" applyAlignment="0" applyProtection="0">
      <alignment vertical="center"/>
    </xf>
    <xf numFmtId="0" fontId="28" fillId="29" borderId="0" applyNumberFormat="0" applyBorder="0" applyAlignment="0" applyProtection="0">
      <alignment vertical="center"/>
    </xf>
    <xf numFmtId="0" fontId="28" fillId="30" borderId="0" applyNumberFormat="0" applyBorder="0" applyAlignment="0" applyProtection="0">
      <alignment vertical="center"/>
    </xf>
    <xf numFmtId="0" fontId="29" fillId="31" borderId="0" applyNumberFormat="0" applyBorder="0" applyAlignment="0" applyProtection="0">
      <alignment vertical="center"/>
    </xf>
    <xf numFmtId="0" fontId="29" fillId="32" borderId="0" applyNumberFormat="0" applyBorder="0" applyAlignment="0" applyProtection="0">
      <alignment vertical="center"/>
    </xf>
    <xf numFmtId="0" fontId="28" fillId="33" borderId="0" applyNumberFormat="0" applyBorder="0" applyAlignment="0" applyProtection="0">
      <alignment vertical="center"/>
    </xf>
    <xf numFmtId="176" fontId="30" fillId="0" borderId="0"/>
    <xf numFmtId="176" fontId="31" fillId="0" borderId="0">
      <alignment vertical="center"/>
    </xf>
    <xf numFmtId="176" fontId="30" fillId="0" borderId="0"/>
    <xf numFmtId="176" fontId="0" fillId="0" borderId="0"/>
    <xf numFmtId="0" fontId="31" fillId="0" borderId="0"/>
    <xf numFmtId="176" fontId="0" fillId="0" borderId="0">
      <alignment vertical="center"/>
    </xf>
    <xf numFmtId="176" fontId="32" fillId="0" borderId="0">
      <alignment vertical="center"/>
    </xf>
    <xf numFmtId="176" fontId="0" fillId="0" borderId="0">
      <alignment vertical="center"/>
    </xf>
    <xf numFmtId="176" fontId="31" fillId="0" borderId="0"/>
    <xf numFmtId="176" fontId="30" fillId="0" borderId="0"/>
    <xf numFmtId="176" fontId="30" fillId="0" borderId="0"/>
    <xf numFmtId="0" fontId="30" fillId="0" borderId="0"/>
    <xf numFmtId="176" fontId="30" fillId="0" borderId="0"/>
    <xf numFmtId="176" fontId="33" fillId="0" borderId="0"/>
    <xf numFmtId="176" fontId="30" fillId="0" borderId="0"/>
    <xf numFmtId="176" fontId="0" fillId="0" borderId="0">
      <alignment vertical="center"/>
    </xf>
    <xf numFmtId="176" fontId="32" fillId="0" borderId="0">
      <alignment vertical="center"/>
    </xf>
    <xf numFmtId="176" fontId="30" fillId="0" borderId="0">
      <alignment vertical="center"/>
    </xf>
    <xf numFmtId="176" fontId="0" fillId="0" borderId="0">
      <alignment vertical="center"/>
    </xf>
    <xf numFmtId="176" fontId="0" fillId="0" borderId="0">
      <alignment vertical="center"/>
    </xf>
    <xf numFmtId="176" fontId="33" fillId="0" borderId="0"/>
    <xf numFmtId="176" fontId="30" fillId="0" borderId="0">
      <alignment vertical="center"/>
    </xf>
    <xf numFmtId="176" fontId="0" fillId="0" borderId="0" applyBorder="0">
      <alignment vertical="center"/>
    </xf>
    <xf numFmtId="176" fontId="30" fillId="0" borderId="0">
      <alignment vertical="center"/>
    </xf>
    <xf numFmtId="176" fontId="30" fillId="0" borderId="0">
      <alignment vertical="center"/>
    </xf>
    <xf numFmtId="176" fontId="33" fillId="0" borderId="0"/>
    <xf numFmtId="176" fontId="30" fillId="0" borderId="0"/>
    <xf numFmtId="176" fontId="30" fillId="0" borderId="0">
      <alignment vertical="center"/>
    </xf>
    <xf numFmtId="176" fontId="34" fillId="0" borderId="0" applyNumberFormat="0">
      <alignment vertical="center"/>
    </xf>
    <xf numFmtId="176" fontId="30" fillId="0" borderId="0"/>
    <xf numFmtId="176" fontId="30" fillId="0" borderId="0">
      <alignment vertical="center"/>
    </xf>
    <xf numFmtId="176" fontId="35" fillId="8" borderId="0" applyNumberFormat="0" applyBorder="0" applyAlignment="0" applyProtection="0">
      <alignment vertical="center"/>
    </xf>
    <xf numFmtId="176" fontId="0" fillId="0" borderId="0">
      <alignment vertical="center"/>
    </xf>
    <xf numFmtId="176" fontId="30" fillId="0" borderId="0">
      <alignment vertical="center"/>
    </xf>
    <xf numFmtId="0" fontId="36" fillId="0" borderId="0">
      <alignment vertical="center"/>
    </xf>
    <xf numFmtId="0" fontId="36" fillId="0" borderId="0">
      <alignment vertical="center"/>
    </xf>
    <xf numFmtId="0" fontId="36" fillId="0" borderId="0">
      <alignment vertical="center"/>
    </xf>
    <xf numFmtId="176" fontId="0" fillId="0" borderId="0">
      <alignment vertical="center"/>
    </xf>
    <xf numFmtId="176" fontId="0" fillId="0" borderId="0" applyBorder="0">
      <alignment vertical="center"/>
    </xf>
    <xf numFmtId="176" fontId="0" fillId="0" borderId="0">
      <alignment vertical="center"/>
    </xf>
    <xf numFmtId="176" fontId="0" fillId="0" borderId="0" applyBorder="0"/>
    <xf numFmtId="176" fontId="0" fillId="0" borderId="0" applyBorder="0">
      <alignment vertical="center"/>
    </xf>
    <xf numFmtId="176" fontId="0" fillId="0" borderId="0">
      <alignment vertical="center"/>
    </xf>
    <xf numFmtId="176" fontId="0" fillId="0" borderId="0">
      <alignment vertical="center"/>
    </xf>
    <xf numFmtId="176" fontId="0" fillId="0" borderId="0"/>
    <xf numFmtId="176" fontId="0" fillId="0" borderId="0">
      <alignment vertical="center"/>
    </xf>
    <xf numFmtId="176" fontId="0" fillId="0" borderId="0">
      <alignment vertical="center"/>
    </xf>
    <xf numFmtId="176" fontId="0" fillId="0" borderId="0">
      <alignment vertical="center"/>
    </xf>
    <xf numFmtId="176" fontId="0" fillId="0" borderId="0" applyBorder="0">
      <alignment vertical="center"/>
    </xf>
    <xf numFmtId="176" fontId="0" fillId="0" borderId="0" applyBorder="0"/>
    <xf numFmtId="176" fontId="0" fillId="0" borderId="0">
      <alignment vertical="center"/>
    </xf>
    <xf numFmtId="0" fontId="0" fillId="0" borderId="0">
      <alignment vertical="center"/>
    </xf>
    <xf numFmtId="176" fontId="0" fillId="0" borderId="0"/>
    <xf numFmtId="43" fontId="0" fillId="0" borderId="0" applyFont="0" applyFill="0" applyBorder="0" applyAlignment="0" applyProtection="0">
      <alignment vertical="center"/>
    </xf>
    <xf numFmtId="0" fontId="37" fillId="0" borderId="0">
      <alignment vertical="center"/>
    </xf>
    <xf numFmtId="177" fontId="32" fillId="34" borderId="0" applyBorder="0" applyAlignment="0" applyProtection="0">
      <alignment vertical="center"/>
    </xf>
    <xf numFmtId="0" fontId="32" fillId="0" borderId="0">
      <alignment vertical="center"/>
    </xf>
    <xf numFmtId="176" fontId="0" fillId="0" borderId="0">
      <alignment vertical="center"/>
    </xf>
    <xf numFmtId="0" fontId="0" fillId="0" borderId="0">
      <alignment vertical="center"/>
    </xf>
    <xf numFmtId="176" fontId="0" fillId="0" borderId="0">
      <alignment vertical="center"/>
    </xf>
    <xf numFmtId="0" fontId="30" fillId="0" borderId="0">
      <alignment vertical="center"/>
    </xf>
    <xf numFmtId="0" fontId="30" fillId="0" borderId="0"/>
    <xf numFmtId="0" fontId="30" fillId="0" borderId="0">
      <alignment vertical="center"/>
    </xf>
    <xf numFmtId="0" fontId="32" fillId="0" borderId="0">
      <alignment vertical="center"/>
    </xf>
    <xf numFmtId="0" fontId="30" fillId="0" borderId="0"/>
    <xf numFmtId="0" fontId="38" fillId="0" borderId="0"/>
    <xf numFmtId="176" fontId="0" fillId="0" borderId="0">
      <alignment vertical="center"/>
    </xf>
    <xf numFmtId="176" fontId="0" fillId="0" borderId="0">
      <alignment vertical="center"/>
    </xf>
    <xf numFmtId="176" fontId="0" fillId="0" borderId="0">
      <alignment vertical="center"/>
    </xf>
    <xf numFmtId="176" fontId="0" fillId="0" borderId="0">
      <alignment vertical="center"/>
    </xf>
  </cellStyleXfs>
  <cellXfs count="151">
    <xf numFmtId="0" fontId="0" fillId="0" borderId="0" xfId="0">
      <alignment vertical="center"/>
    </xf>
    <xf numFmtId="176" fontId="1" fillId="0" borderId="0" xfId="52" applyFont="1" applyFill="1" applyBorder="1"/>
    <xf numFmtId="0" fontId="1" fillId="0" borderId="1" xfId="61" applyNumberFormat="1" applyFont="1" applyFill="1" applyBorder="1" applyAlignment="1">
      <alignment horizontal="center" vertical="center" wrapText="1"/>
    </xf>
    <xf numFmtId="176" fontId="1" fillId="0" borderId="1" xfId="61" applyFont="1" applyFill="1" applyBorder="1" applyAlignment="1">
      <alignment horizontal="center" vertical="center" wrapText="1"/>
    </xf>
    <xf numFmtId="176" fontId="1" fillId="0" borderId="1" xfId="52" applyFont="1" applyFill="1" applyBorder="1"/>
    <xf numFmtId="176" fontId="2" fillId="2" borderId="1" xfId="52" applyFont="1" applyFill="1" applyBorder="1" applyAlignment="1">
      <alignment horizontal="center" vertical="center"/>
    </xf>
    <xf numFmtId="0" fontId="1" fillId="2" borderId="1" xfId="61" applyNumberFormat="1" applyFont="1" applyFill="1" applyBorder="1" applyAlignment="1">
      <alignment horizontal="left" vertical="center"/>
    </xf>
    <xf numFmtId="0" fontId="1" fillId="2" borderId="1" xfId="61" applyNumberFormat="1" applyFont="1" applyFill="1" applyBorder="1" applyAlignment="1">
      <alignment horizontal="center" vertical="center"/>
    </xf>
    <xf numFmtId="176" fontId="1" fillId="2" borderId="1" xfId="61" applyFont="1" applyFill="1" applyBorder="1" applyAlignment="1">
      <alignment horizontal="center" vertical="center"/>
    </xf>
    <xf numFmtId="176" fontId="1" fillId="2" borderId="1" xfId="61" applyFont="1" applyFill="1" applyBorder="1" applyAlignment="1">
      <alignment horizontal="left" vertical="center" wrapText="1"/>
    </xf>
    <xf numFmtId="0" fontId="1" fillId="0" borderId="1" xfId="52" applyNumberFormat="1" applyFont="1" applyFill="1" applyBorder="1" applyAlignment="1">
      <alignment horizontal="center" vertical="center"/>
    </xf>
    <xf numFmtId="176" fontId="1" fillId="0" borderId="1" xfId="52" applyFont="1" applyFill="1" applyBorder="1" applyAlignment="1">
      <alignment horizontal="left" vertical="center" wrapText="1"/>
    </xf>
    <xf numFmtId="0" fontId="1" fillId="0" borderId="1" xfId="52" applyNumberFormat="1" applyFont="1" applyFill="1" applyBorder="1" applyAlignment="1">
      <alignment horizontal="center" vertical="center" wrapText="1"/>
    </xf>
    <xf numFmtId="176" fontId="1" fillId="0" borderId="1" xfId="52" applyFont="1" applyFill="1" applyBorder="1" applyAlignment="1">
      <alignment horizontal="center" vertical="center"/>
    </xf>
    <xf numFmtId="176" fontId="3" fillId="0" borderId="2" xfId="52" applyFont="1" applyFill="1" applyBorder="1" applyAlignment="1">
      <alignment horizontal="left" vertical="center" wrapText="1"/>
    </xf>
    <xf numFmtId="0" fontId="0" fillId="0" borderId="1" xfId="0" applyBorder="1" applyAlignment="1">
      <alignment horizontal="center" vertical="center"/>
    </xf>
    <xf numFmtId="0" fontId="4" fillId="0" borderId="2" xfId="0" applyFont="1" applyFill="1" applyBorder="1" applyAlignment="1">
      <alignment vertical="center"/>
    </xf>
    <xf numFmtId="176" fontId="5" fillId="0" borderId="1" xfId="64" applyFont="1" applyFill="1" applyBorder="1" applyAlignment="1">
      <alignment horizontal="center" vertical="center" wrapText="1"/>
    </xf>
    <xf numFmtId="0" fontId="5" fillId="0" borderId="1" xfId="64" applyNumberFormat="1" applyFont="1" applyFill="1" applyBorder="1" applyAlignment="1">
      <alignment horizontal="left" vertical="center"/>
    </xf>
    <xf numFmtId="0" fontId="5" fillId="0" borderId="1" xfId="52" applyNumberFormat="1" applyFont="1" applyFill="1" applyBorder="1" applyAlignment="1">
      <alignment horizontal="center" vertical="center" wrapText="1"/>
    </xf>
    <xf numFmtId="176" fontId="5" fillId="0" borderId="1" xfId="52" applyFont="1" applyFill="1" applyBorder="1" applyAlignment="1">
      <alignment horizontal="center" vertical="center"/>
    </xf>
    <xf numFmtId="176" fontId="1" fillId="0" borderId="2" xfId="64" applyFont="1" applyFill="1" applyBorder="1" applyAlignment="1">
      <alignment horizontal="left" vertical="center"/>
    </xf>
    <xf numFmtId="176" fontId="5" fillId="0" borderId="1" xfId="64" applyFont="1" applyFill="1" applyBorder="1" applyAlignment="1">
      <alignment horizontal="left" vertical="center" wrapText="1"/>
    </xf>
    <xf numFmtId="0" fontId="5" fillId="0" borderId="1" xfId="64" applyNumberFormat="1" applyFont="1" applyFill="1" applyBorder="1" applyAlignment="1">
      <alignment horizontal="center" vertical="center" wrapText="1"/>
    </xf>
    <xf numFmtId="176" fontId="5" fillId="0" borderId="2" xfId="64" applyFont="1" applyFill="1" applyBorder="1" applyAlignment="1">
      <alignment horizontal="left" vertical="center" wrapText="1"/>
    </xf>
    <xf numFmtId="0" fontId="1" fillId="0" borderId="1" xfId="61" applyNumberFormat="1" applyFont="1" applyFill="1" applyBorder="1" applyAlignment="1">
      <alignment horizontal="left" vertical="center" wrapText="1"/>
    </xf>
    <xf numFmtId="0" fontId="1" fillId="0" borderId="1" xfId="67" applyNumberFormat="1" applyFont="1" applyFill="1" applyBorder="1" applyAlignment="1">
      <alignment horizontal="center" vertical="center" wrapText="1"/>
    </xf>
    <xf numFmtId="176" fontId="1" fillId="0" borderId="2" xfId="52" applyFont="1" applyFill="1" applyBorder="1" applyAlignment="1">
      <alignment horizontal="left" vertical="center" wrapText="1"/>
    </xf>
    <xf numFmtId="0" fontId="1" fillId="0" borderId="1" xfId="0" applyFont="1" applyFill="1" applyBorder="1" applyAlignment="1" applyProtection="1">
      <alignment horizontal="left" vertical="center" wrapText="1"/>
    </xf>
    <xf numFmtId="0" fontId="5" fillId="0" borderId="1" xfId="0" applyFont="1" applyFill="1" applyBorder="1" applyAlignment="1" applyProtection="1">
      <alignment horizontal="left" vertical="center"/>
    </xf>
    <xf numFmtId="0" fontId="6" fillId="0" borderId="2" xfId="0" applyFont="1" applyFill="1" applyBorder="1" applyAlignment="1" applyProtection="1">
      <alignment horizontal="left" vertical="center"/>
    </xf>
    <xf numFmtId="0" fontId="5" fillId="0" borderId="1" xfId="0" applyFont="1" applyFill="1" applyBorder="1" applyAlignment="1">
      <alignment horizontal="left" vertical="center" wrapText="1"/>
    </xf>
    <xf numFmtId="0" fontId="5" fillId="0" borderId="1" xfId="0" applyFont="1" applyFill="1" applyBorder="1" applyAlignment="1">
      <alignment horizontal="center" vertical="center" wrapText="1"/>
    </xf>
    <xf numFmtId="0" fontId="6" fillId="0" borderId="2" xfId="0" applyFont="1" applyFill="1" applyBorder="1" applyAlignment="1">
      <alignment horizontal="left" vertical="center" wrapText="1"/>
    </xf>
    <xf numFmtId="0" fontId="5" fillId="0" borderId="2" xfId="0" applyFont="1" applyFill="1" applyBorder="1" applyAlignment="1">
      <alignment horizontal="left" vertical="center" wrapText="1"/>
    </xf>
    <xf numFmtId="0" fontId="7" fillId="0" borderId="2" xfId="0" applyFont="1" applyFill="1" applyBorder="1" applyAlignment="1">
      <alignment horizontal="left" vertical="center" wrapText="1"/>
    </xf>
    <xf numFmtId="0" fontId="1" fillId="0" borderId="1" xfId="0" applyNumberFormat="1" applyFont="1" applyFill="1" applyBorder="1" applyAlignment="1">
      <alignment horizontal="left" vertical="center"/>
    </xf>
    <xf numFmtId="0" fontId="5" fillId="0" borderId="1" xfId="0" applyNumberFormat="1" applyFont="1" applyFill="1" applyBorder="1" applyAlignment="1">
      <alignment horizontal="center" vertical="center"/>
    </xf>
    <xf numFmtId="0" fontId="5" fillId="0" borderId="2" xfId="0" applyNumberFormat="1" applyFont="1" applyFill="1" applyBorder="1" applyAlignment="1">
      <alignment horizontal="left" vertical="center"/>
    </xf>
    <xf numFmtId="0" fontId="5" fillId="0" borderId="1" xfId="0" applyNumberFormat="1" applyFont="1" applyFill="1" applyBorder="1" applyAlignment="1">
      <alignment horizontal="left" vertical="center"/>
    </xf>
    <xf numFmtId="0" fontId="5" fillId="0" borderId="3" xfId="0" applyNumberFormat="1" applyFont="1" applyFill="1" applyBorder="1" applyAlignment="1">
      <alignment horizontal="left" vertical="center" wrapText="1"/>
    </xf>
    <xf numFmtId="0" fontId="5" fillId="0" borderId="2" xfId="0" applyNumberFormat="1" applyFont="1" applyFill="1" applyBorder="1" applyAlignment="1">
      <alignment horizontal="left" vertical="center" wrapText="1"/>
    </xf>
    <xf numFmtId="0" fontId="5" fillId="0" borderId="3" xfId="0" applyFont="1" applyBorder="1" applyAlignment="1">
      <alignment horizontal="left" vertical="center" wrapText="1"/>
    </xf>
    <xf numFmtId="0" fontId="1" fillId="0" borderId="1" xfId="64" applyNumberFormat="1" applyFont="1" applyFill="1" applyBorder="1" applyAlignment="1">
      <alignment horizontal="center" vertical="center"/>
    </xf>
    <xf numFmtId="176" fontId="1" fillId="0" borderId="1" xfId="64" applyFont="1" applyFill="1" applyBorder="1" applyAlignment="1">
      <alignment horizontal="center" vertical="center"/>
    </xf>
    <xf numFmtId="0" fontId="0" fillId="0" borderId="2" xfId="0" applyFill="1" applyBorder="1" applyAlignment="1">
      <alignment vertical="center" wrapText="1"/>
    </xf>
    <xf numFmtId="176" fontId="5" fillId="0" borderId="1" xfId="88" applyFont="1" applyFill="1" applyBorder="1" applyAlignment="1">
      <alignment horizontal="left" vertical="center" wrapText="1"/>
    </xf>
    <xf numFmtId="176" fontId="5" fillId="0" borderId="2" xfId="88" applyFont="1" applyFill="1" applyBorder="1" applyAlignment="1">
      <alignment horizontal="left" vertical="center" wrapText="1"/>
    </xf>
    <xf numFmtId="0" fontId="5" fillId="0" borderId="1" xfId="64" applyNumberFormat="1" applyFont="1" applyFill="1" applyBorder="1" applyAlignment="1" applyProtection="1">
      <alignment horizontal="center" vertical="center" wrapText="1"/>
    </xf>
    <xf numFmtId="176" fontId="5" fillId="0" borderId="1" xfId="64" applyFont="1" applyFill="1" applyBorder="1" applyAlignment="1" applyProtection="1">
      <alignment horizontal="center" vertical="center" wrapText="1"/>
    </xf>
    <xf numFmtId="0" fontId="5" fillId="0" borderId="1" xfId="64" applyNumberFormat="1" applyFont="1" applyFill="1" applyBorder="1" applyAlignment="1">
      <alignment horizontal="left" vertical="center" wrapText="1"/>
    </xf>
    <xf numFmtId="0" fontId="5" fillId="0" borderId="1" xfId="0" applyNumberFormat="1" applyFont="1" applyFill="1" applyBorder="1" applyAlignment="1">
      <alignment horizontal="center" vertical="center" wrapText="1"/>
    </xf>
    <xf numFmtId="176" fontId="5" fillId="0" borderId="2" xfId="64" applyFont="1" applyFill="1" applyBorder="1" applyAlignment="1" applyProtection="1">
      <alignment horizontal="left" vertical="center" wrapText="1"/>
    </xf>
    <xf numFmtId="176" fontId="5" fillId="0" borderId="2" xfId="64" applyFont="1" applyBorder="1" applyAlignment="1">
      <alignment horizontal="left" vertical="center" wrapText="1"/>
    </xf>
    <xf numFmtId="0" fontId="5" fillId="0" borderId="1" xfId="64" applyNumberFormat="1" applyFont="1" applyFill="1" applyBorder="1" applyAlignment="1">
      <alignment horizontal="center" vertical="center"/>
    </xf>
    <xf numFmtId="176" fontId="5" fillId="0" borderId="1" xfId="64" applyFont="1" applyFill="1" applyBorder="1" applyAlignment="1">
      <alignment horizontal="center" vertical="center"/>
    </xf>
    <xf numFmtId="0" fontId="1" fillId="0" borderId="1" xfId="67" applyNumberFormat="1" applyFont="1" applyFill="1" applyBorder="1" applyAlignment="1">
      <alignment horizontal="center" vertical="center"/>
    </xf>
    <xf numFmtId="176" fontId="1" fillId="0" borderId="1" xfId="67" applyFont="1" applyFill="1" applyBorder="1" applyAlignment="1">
      <alignment horizontal="center" vertical="center"/>
    </xf>
    <xf numFmtId="176" fontId="1" fillId="0" borderId="2" xfId="67" applyFont="1" applyFill="1" applyBorder="1" applyAlignment="1">
      <alignment horizontal="left" vertical="center"/>
    </xf>
    <xf numFmtId="178" fontId="5" fillId="0" borderId="1" xfId="63" applyNumberFormat="1" applyFont="1" applyFill="1" applyBorder="1" applyAlignment="1">
      <alignment horizontal="left" vertical="center" wrapText="1"/>
    </xf>
    <xf numFmtId="178" fontId="5" fillId="0" borderId="1" xfId="63" applyNumberFormat="1" applyFont="1" applyFill="1" applyBorder="1" applyAlignment="1">
      <alignment horizontal="center" vertical="center"/>
    </xf>
    <xf numFmtId="178" fontId="5" fillId="0" borderId="2" xfId="63" applyNumberFormat="1" applyFont="1" applyFill="1" applyBorder="1" applyAlignment="1">
      <alignment horizontal="left" vertical="center" wrapText="1"/>
    </xf>
    <xf numFmtId="176" fontId="5" fillId="0" borderId="1" xfId="52" applyFont="1" applyFill="1" applyBorder="1" applyAlignment="1">
      <alignment horizontal="left" vertical="center" wrapText="1"/>
    </xf>
    <xf numFmtId="176" fontId="5" fillId="0" borderId="1" xfId="52" applyFont="1" applyFill="1" applyBorder="1" applyAlignment="1">
      <alignment horizontal="center" vertical="center" wrapText="1"/>
    </xf>
    <xf numFmtId="176" fontId="5" fillId="0" borderId="2" xfId="52" applyFont="1" applyFill="1" applyBorder="1" applyAlignment="1">
      <alignment horizontal="left" vertical="center" wrapText="1"/>
    </xf>
    <xf numFmtId="0" fontId="1" fillId="0" borderId="1" xfId="64" applyNumberFormat="1" applyFont="1" applyFill="1" applyBorder="1" applyAlignment="1">
      <alignment horizontal="center" vertical="center" wrapText="1"/>
    </xf>
    <xf numFmtId="176" fontId="1" fillId="0" borderId="1" xfId="52" applyFont="1" applyFill="1" applyBorder="1" applyAlignment="1">
      <alignment horizontal="center" vertical="center" wrapText="1"/>
    </xf>
    <xf numFmtId="176" fontId="1" fillId="0" borderId="2" xfId="64" applyFont="1" applyFill="1" applyBorder="1" applyAlignment="1">
      <alignment horizontal="left" vertical="center" wrapText="1"/>
    </xf>
    <xf numFmtId="0" fontId="5" fillId="0" borderId="1" xfId="65" applyNumberFormat="1" applyFont="1" applyFill="1" applyBorder="1" applyAlignment="1">
      <alignment horizontal="center" vertical="center" wrapText="1"/>
    </xf>
    <xf numFmtId="176" fontId="5" fillId="0" borderId="1" xfId="65" applyFont="1" applyFill="1" applyBorder="1" applyAlignment="1">
      <alignment horizontal="left" vertical="center" wrapText="1"/>
    </xf>
    <xf numFmtId="176" fontId="5" fillId="0" borderId="1" xfId="65" applyFont="1" applyFill="1" applyBorder="1" applyAlignment="1">
      <alignment horizontal="center" vertical="center" wrapText="1"/>
    </xf>
    <xf numFmtId="176" fontId="5" fillId="0" borderId="2" xfId="77" applyFont="1" applyFill="1" applyBorder="1" applyAlignment="1">
      <alignment horizontal="left" vertical="center" wrapText="1"/>
    </xf>
    <xf numFmtId="176" fontId="5" fillId="0" borderId="2" xfId="55" applyFont="1" applyFill="1" applyBorder="1" applyAlignment="1">
      <alignment horizontal="left" vertical="center" wrapText="1"/>
    </xf>
    <xf numFmtId="176" fontId="5" fillId="0" borderId="2" xfId="65" applyFont="1" applyFill="1" applyBorder="1" applyAlignment="1">
      <alignment horizontal="left" vertical="center" wrapText="1"/>
    </xf>
    <xf numFmtId="176" fontId="5" fillId="0" borderId="2" xfId="52" applyFont="1" applyBorder="1" applyAlignment="1">
      <alignment horizontal="left" vertical="center" wrapText="1"/>
    </xf>
    <xf numFmtId="176" fontId="5" fillId="0" borderId="2" xfId="0" applyNumberFormat="1" applyFont="1" applyFill="1" applyBorder="1" applyAlignment="1">
      <alignment horizontal="left" vertical="center" wrapText="1"/>
    </xf>
    <xf numFmtId="49" fontId="3" fillId="0" borderId="1" xfId="52" applyNumberFormat="1" applyFont="1" applyFill="1" applyBorder="1" applyAlignment="1">
      <alignment horizontal="center" vertical="center" wrapText="1"/>
    </xf>
    <xf numFmtId="176" fontId="1" fillId="0" borderId="1" xfId="65" applyFont="1" applyFill="1" applyBorder="1" applyAlignment="1">
      <alignment horizontal="left" vertical="center" wrapText="1"/>
    </xf>
    <xf numFmtId="49" fontId="5" fillId="0" borderId="2" xfId="65" applyNumberFormat="1" applyFont="1" applyFill="1" applyBorder="1" applyAlignment="1">
      <alignment horizontal="left" vertical="center" wrapText="1"/>
    </xf>
    <xf numFmtId="49" fontId="3" fillId="0" borderId="1" xfId="65" applyNumberFormat="1" applyFont="1" applyFill="1" applyBorder="1" applyAlignment="1">
      <alignment horizontal="center" vertical="center"/>
    </xf>
    <xf numFmtId="176" fontId="5" fillId="0" borderId="0" xfId="52" applyFont="1" applyAlignment="1">
      <alignment horizontal="left" vertical="center" wrapText="1"/>
    </xf>
    <xf numFmtId="176" fontId="5" fillId="0" borderId="2" xfId="89" applyFont="1" applyBorder="1" applyAlignment="1">
      <alignment horizontal="left" vertical="center" wrapText="1"/>
    </xf>
    <xf numFmtId="176" fontId="5" fillId="0" borderId="2" xfId="90" applyNumberFormat="1" applyFont="1" applyFill="1" applyBorder="1" applyAlignment="1">
      <alignment horizontal="left" vertical="center" wrapText="1"/>
    </xf>
    <xf numFmtId="49" fontId="5" fillId="0" borderId="1" xfId="65" applyNumberFormat="1" applyFont="1" applyFill="1" applyBorder="1" applyAlignment="1">
      <alignment horizontal="left" vertical="center" wrapText="1"/>
    </xf>
    <xf numFmtId="176" fontId="5" fillId="0" borderId="2" xfId="55" applyFont="1" applyBorder="1" applyAlignment="1">
      <alignment horizontal="left" vertical="center" wrapText="1"/>
    </xf>
    <xf numFmtId="176" fontId="5" fillId="0" borderId="2" xfId="89" applyNumberFormat="1" applyFont="1" applyFill="1" applyBorder="1" applyAlignment="1">
      <alignment horizontal="left" vertical="center" wrapText="1"/>
    </xf>
    <xf numFmtId="176" fontId="5" fillId="0" borderId="2" xfId="52" applyFont="1" applyFill="1" applyBorder="1" applyAlignment="1">
      <alignment horizontal="left" vertical="top" wrapText="1"/>
    </xf>
    <xf numFmtId="176" fontId="5" fillId="0" borderId="2" xfId="90" applyFont="1" applyFill="1" applyBorder="1" applyAlignment="1">
      <alignment horizontal="left" vertical="center" wrapText="1"/>
    </xf>
    <xf numFmtId="176" fontId="5" fillId="0" borderId="2" xfId="0" applyNumberFormat="1" applyFont="1" applyFill="1" applyBorder="1" applyAlignment="1">
      <alignment horizontal="left" vertical="top" wrapText="1"/>
    </xf>
    <xf numFmtId="0" fontId="1" fillId="0" borderId="2" xfId="0" applyNumberFormat="1" applyFont="1" applyFill="1" applyBorder="1" applyAlignment="1">
      <alignment horizontal="left" vertical="center"/>
    </xf>
    <xf numFmtId="179" fontId="5" fillId="0" borderId="2" xfId="0" applyNumberFormat="1" applyFont="1" applyFill="1" applyBorder="1" applyAlignment="1">
      <alignment horizontal="left" vertical="center" wrapText="1"/>
    </xf>
    <xf numFmtId="0" fontId="5" fillId="0" borderId="1" xfId="67" applyNumberFormat="1" applyFont="1" applyFill="1" applyBorder="1" applyAlignment="1">
      <alignment horizontal="center" vertical="center" wrapText="1"/>
    </xf>
    <xf numFmtId="176" fontId="5" fillId="0" borderId="1" xfId="67" applyFont="1" applyFill="1" applyBorder="1" applyAlignment="1">
      <alignment horizontal="center" vertical="center" wrapText="1"/>
    </xf>
    <xf numFmtId="176" fontId="5" fillId="0" borderId="2" xfId="67" applyFont="1" applyBorder="1" applyAlignment="1">
      <alignment horizontal="left" vertical="center" wrapText="1"/>
    </xf>
    <xf numFmtId="176" fontId="5" fillId="0" borderId="2" xfId="50" applyFont="1" applyFill="1" applyBorder="1" applyAlignment="1">
      <alignment horizontal="left" vertical="center" wrapText="1"/>
    </xf>
    <xf numFmtId="176" fontId="5" fillId="0" borderId="2" xfId="67" applyFont="1" applyFill="1" applyBorder="1" applyAlignment="1">
      <alignment horizontal="left" vertical="center" wrapText="1"/>
    </xf>
    <xf numFmtId="0" fontId="1" fillId="0" borderId="1" xfId="65" applyNumberFormat="1" applyFont="1" applyFill="1" applyBorder="1" applyAlignment="1">
      <alignment horizontal="center" vertical="center"/>
    </xf>
    <xf numFmtId="0" fontId="1" fillId="0" borderId="1" xfId="65" applyNumberFormat="1" applyFont="1" applyFill="1" applyBorder="1" applyAlignment="1">
      <alignment horizontal="center" vertical="center" wrapText="1"/>
    </xf>
    <xf numFmtId="176" fontId="1" fillId="0" borderId="1" xfId="63" applyFont="1" applyFill="1" applyBorder="1" applyAlignment="1">
      <alignment horizontal="center" vertical="center" wrapText="1"/>
    </xf>
    <xf numFmtId="0" fontId="5" fillId="0" borderId="1" xfId="65" applyNumberFormat="1" applyFont="1" applyFill="1" applyBorder="1" applyAlignment="1">
      <alignment horizontal="center" vertical="center"/>
    </xf>
    <xf numFmtId="176" fontId="5" fillId="0" borderId="1" xfId="65" applyFont="1" applyFill="1" applyBorder="1" applyAlignment="1">
      <alignment horizontal="center" vertical="center"/>
    </xf>
    <xf numFmtId="0" fontId="5" fillId="0" borderId="1" xfId="52" applyNumberFormat="1" applyFont="1" applyFill="1" applyBorder="1" applyAlignment="1">
      <alignment horizontal="center" vertical="center"/>
    </xf>
    <xf numFmtId="0" fontId="5" fillId="0" borderId="1" xfId="55" applyNumberFormat="1" applyFont="1" applyFill="1" applyBorder="1" applyAlignment="1">
      <alignment horizontal="center" vertical="center" wrapText="1"/>
    </xf>
    <xf numFmtId="176" fontId="5" fillId="0" borderId="1" xfId="55" applyFont="1" applyFill="1" applyBorder="1" applyAlignment="1">
      <alignment horizontal="left" vertical="center" wrapText="1" shrinkToFit="1"/>
    </xf>
    <xf numFmtId="176" fontId="5" fillId="0" borderId="1" xfId="55" applyFont="1" applyFill="1" applyBorder="1" applyAlignment="1">
      <alignment horizontal="center" vertical="center" wrapText="1"/>
    </xf>
    <xf numFmtId="176" fontId="5" fillId="0" borderId="2" xfId="52" applyNumberFormat="1" applyFont="1" applyFill="1" applyBorder="1" applyAlignment="1">
      <alignment horizontal="left" vertical="center" wrapText="1"/>
    </xf>
    <xf numFmtId="179" fontId="5" fillId="0" borderId="2" xfId="52" applyNumberFormat="1" applyFont="1" applyFill="1" applyBorder="1" applyAlignment="1">
      <alignment horizontal="left" vertical="center" wrapText="1"/>
    </xf>
    <xf numFmtId="0" fontId="8" fillId="0" borderId="2" xfId="0" applyFont="1" applyFill="1" applyBorder="1" applyAlignment="1">
      <alignment horizontal="left" vertical="center" wrapText="1"/>
    </xf>
    <xf numFmtId="176" fontId="9" fillId="0" borderId="2" xfId="52" applyFont="1" applyFill="1" applyBorder="1" applyAlignment="1">
      <alignment horizontal="left" vertical="center" wrapText="1"/>
    </xf>
    <xf numFmtId="176" fontId="1" fillId="0" borderId="1" xfId="65" applyFont="1" applyFill="1" applyBorder="1" applyAlignment="1">
      <alignment horizontal="left" vertical="center"/>
    </xf>
    <xf numFmtId="176" fontId="5" fillId="0" borderId="2" xfId="0" applyNumberFormat="1" applyFont="1" applyFill="1" applyBorder="1" applyAlignment="1">
      <alignment horizontal="left" wrapText="1"/>
    </xf>
    <xf numFmtId="0" fontId="5" fillId="0" borderId="1" xfId="78" applyNumberFormat="1" applyFont="1" applyFill="1" applyBorder="1" applyAlignment="1">
      <alignment horizontal="center" vertical="center" wrapText="1"/>
    </xf>
    <xf numFmtId="176" fontId="5" fillId="0" borderId="1" xfId="78" applyFont="1" applyFill="1" applyBorder="1" applyAlignment="1">
      <alignment horizontal="left" vertical="center" wrapText="1"/>
    </xf>
    <xf numFmtId="49" fontId="5" fillId="0" borderId="1" xfId="78" applyNumberFormat="1" applyFont="1" applyFill="1" applyBorder="1" applyAlignment="1">
      <alignment horizontal="center" vertical="center" wrapText="1"/>
    </xf>
    <xf numFmtId="180" fontId="5" fillId="0" borderId="1" xfId="86" applyNumberFormat="1" applyFont="1" applyFill="1" applyBorder="1" applyAlignment="1">
      <alignment horizontal="center" vertical="center" wrapText="1"/>
    </xf>
    <xf numFmtId="176" fontId="5" fillId="0" borderId="2" xfId="64" applyFont="1" applyFill="1" applyBorder="1" applyAlignment="1">
      <alignment horizontal="left" vertical="center"/>
    </xf>
    <xf numFmtId="0" fontId="1" fillId="0" borderId="1" xfId="86" applyNumberFormat="1" applyFont="1" applyFill="1" applyBorder="1" applyAlignment="1">
      <alignment horizontal="center" vertical="center"/>
    </xf>
    <xf numFmtId="180" fontId="1" fillId="0" borderId="1" xfId="86" applyNumberFormat="1" applyFont="1" applyFill="1" applyBorder="1" applyAlignment="1">
      <alignment horizontal="center" vertical="center"/>
    </xf>
    <xf numFmtId="180" fontId="1" fillId="0" borderId="2" xfId="86" applyNumberFormat="1" applyFont="1" applyFill="1" applyBorder="1" applyAlignment="1">
      <alignment horizontal="left" vertical="center"/>
    </xf>
    <xf numFmtId="0" fontId="5" fillId="0" borderId="1" xfId="86" applyNumberFormat="1" applyFont="1" applyFill="1" applyBorder="1" applyAlignment="1">
      <alignment horizontal="center" vertical="center" wrapText="1"/>
    </xf>
    <xf numFmtId="180" fontId="5" fillId="0" borderId="2" xfId="93" applyNumberFormat="1" applyFont="1" applyBorder="1" applyAlignment="1">
      <alignment horizontal="left" vertical="center" wrapText="1"/>
    </xf>
    <xf numFmtId="180" fontId="5" fillId="0" borderId="2" xfId="93" applyNumberFormat="1" applyFont="1" applyFill="1" applyBorder="1" applyAlignment="1">
      <alignment horizontal="left" vertical="center" wrapText="1"/>
    </xf>
    <xf numFmtId="180" fontId="5" fillId="0" borderId="2" xfId="94" applyNumberFormat="1" applyFont="1" applyFill="1" applyBorder="1" applyAlignment="1">
      <alignment horizontal="left" vertical="center" wrapText="1"/>
    </xf>
    <xf numFmtId="0" fontId="5" fillId="0" borderId="1" xfId="93" applyNumberFormat="1" applyFont="1" applyFill="1" applyBorder="1" applyAlignment="1">
      <alignment horizontal="center" vertical="center" wrapText="1"/>
    </xf>
    <xf numFmtId="0" fontId="1" fillId="0" borderId="1" xfId="86" applyNumberFormat="1" applyFont="1" applyFill="1" applyBorder="1" applyAlignment="1">
      <alignment horizontal="center" vertical="center" wrapText="1"/>
    </xf>
    <xf numFmtId="180" fontId="1" fillId="0" borderId="1" xfId="86" applyNumberFormat="1" applyFont="1" applyFill="1" applyBorder="1" applyAlignment="1">
      <alignment horizontal="center" vertical="center" wrapText="1"/>
    </xf>
    <xf numFmtId="180" fontId="5" fillId="0" borderId="2" xfId="52" applyNumberFormat="1" applyFont="1" applyFill="1" applyBorder="1" applyAlignment="1">
      <alignment horizontal="left" vertical="center" wrapText="1"/>
    </xf>
    <xf numFmtId="180" fontId="5" fillId="0" borderId="1" xfId="95" applyNumberFormat="1" applyFont="1" applyFill="1" applyBorder="1" applyAlignment="1">
      <alignment horizontal="left" vertical="center" wrapText="1"/>
    </xf>
    <xf numFmtId="180" fontId="5" fillId="0" borderId="2" xfId="95" applyNumberFormat="1" applyFont="1" applyFill="1" applyBorder="1" applyAlignment="1">
      <alignment horizontal="left" vertical="center" wrapText="1"/>
    </xf>
    <xf numFmtId="180" fontId="5" fillId="0" borderId="1" xfId="93" applyNumberFormat="1" applyFont="1" applyFill="1" applyBorder="1" applyAlignment="1">
      <alignment horizontal="center" vertical="center" wrapText="1"/>
    </xf>
    <xf numFmtId="180" fontId="5" fillId="0" borderId="1" xfId="86" applyNumberFormat="1" applyFont="1" applyFill="1" applyBorder="1" applyAlignment="1">
      <alignment horizontal="left" vertical="center" wrapText="1"/>
    </xf>
    <xf numFmtId="180" fontId="5" fillId="0" borderId="2" xfId="52" applyNumberFormat="1" applyFont="1" applyBorder="1" applyAlignment="1">
      <alignment horizontal="left" vertical="center" wrapText="1"/>
    </xf>
    <xf numFmtId="180" fontId="5" fillId="0" borderId="2" xfId="86" applyNumberFormat="1" applyFont="1" applyFill="1" applyBorder="1" applyAlignment="1">
      <alignment horizontal="left" vertical="center" wrapText="1"/>
    </xf>
    <xf numFmtId="176" fontId="5" fillId="0" borderId="1" xfId="96" applyFont="1" applyFill="1" applyBorder="1" applyAlignment="1">
      <alignment horizontal="center" vertical="center" wrapText="1"/>
    </xf>
    <xf numFmtId="180" fontId="5" fillId="0" borderId="1" xfId="52" applyNumberFormat="1" applyFont="1" applyFill="1" applyBorder="1" applyAlignment="1">
      <alignment horizontal="center" vertical="center" wrapText="1"/>
    </xf>
    <xf numFmtId="0" fontId="2" fillId="2" borderId="1" xfId="52" applyNumberFormat="1" applyFont="1" applyFill="1" applyBorder="1" applyAlignment="1">
      <alignment horizontal="center" vertical="center"/>
    </xf>
    <xf numFmtId="176" fontId="1" fillId="2" borderId="2" xfId="61" applyFont="1" applyFill="1" applyBorder="1" applyAlignment="1">
      <alignment horizontal="left" vertical="center" wrapText="1"/>
    </xf>
    <xf numFmtId="176" fontId="1" fillId="0" borderId="2" xfId="61" applyFont="1" applyFill="1" applyBorder="1" applyAlignment="1">
      <alignment horizontal="left" vertical="center" wrapText="1"/>
    </xf>
    <xf numFmtId="0" fontId="1" fillId="0" borderId="1" xfId="83" applyFont="1" applyFill="1" applyBorder="1" applyAlignment="1">
      <alignment horizontal="center" vertical="center" wrapText="1"/>
    </xf>
    <xf numFmtId="0" fontId="1" fillId="0" borderId="2" xfId="83" applyFont="1" applyFill="1" applyBorder="1" applyAlignment="1">
      <alignment horizontal="left" vertical="center" wrapText="1"/>
    </xf>
    <xf numFmtId="176" fontId="5" fillId="0" borderId="1" xfId="52" applyFont="1" applyFill="1" applyBorder="1" applyAlignment="1">
      <alignment horizontal="left" vertical="center"/>
    </xf>
    <xf numFmtId="176" fontId="5" fillId="0" borderId="1" xfId="0" applyNumberFormat="1" applyFont="1" applyFill="1" applyBorder="1" applyAlignment="1">
      <alignment horizontal="left" vertical="center"/>
    </xf>
    <xf numFmtId="176" fontId="1" fillId="0" borderId="1" xfId="52" applyFont="1" applyFill="1" applyBorder="1" applyAlignment="1">
      <alignment horizontal="left" vertical="center"/>
    </xf>
    <xf numFmtId="176" fontId="5" fillId="0" borderId="2" xfId="52" applyFont="1" applyFill="1" applyBorder="1" applyAlignment="1">
      <alignment horizontal="left" vertical="center"/>
    </xf>
    <xf numFmtId="0" fontId="5" fillId="0" borderId="1" xfId="60" applyFont="1" applyFill="1" applyBorder="1" applyAlignment="1">
      <alignment horizontal="left" vertical="center" wrapText="1"/>
    </xf>
    <xf numFmtId="0" fontId="5" fillId="0" borderId="1" xfId="83" applyNumberFormat="1" applyFont="1" applyFill="1" applyBorder="1" applyAlignment="1">
      <alignment horizontal="center" vertical="center" wrapText="1"/>
    </xf>
    <xf numFmtId="0" fontId="5" fillId="0" borderId="1" xfId="85" applyFont="1" applyFill="1" applyBorder="1" applyAlignment="1">
      <alignment horizontal="center" vertical="center"/>
    </xf>
    <xf numFmtId="176" fontId="1" fillId="0" borderId="2" xfId="52" applyFont="1" applyFill="1" applyBorder="1" applyAlignment="1">
      <alignment horizontal="left" vertical="center"/>
    </xf>
    <xf numFmtId="0" fontId="5" fillId="0" borderId="2" xfId="60" applyFont="1" applyFill="1" applyBorder="1" applyAlignment="1">
      <alignment horizontal="left" vertical="center" wrapText="1"/>
    </xf>
    <xf numFmtId="0" fontId="1" fillId="0" borderId="1" xfId="52" applyNumberFormat="1" applyFont="1" applyFill="1" applyBorder="1" applyAlignment="1">
      <alignment horizontal="center"/>
    </xf>
    <xf numFmtId="0" fontId="10" fillId="0" borderId="2" xfId="0" applyFont="1" applyFill="1" applyBorder="1" applyAlignment="1">
      <alignment horizontal="left" vertical="center" wrapText="1"/>
    </xf>
    <xf numFmtId="176" fontId="5" fillId="0" borderId="1" xfId="64" applyFont="1" applyFill="1" applyBorder="1" applyAlignment="1" quotePrefix="1">
      <alignment horizontal="center" vertical="center" wrapText="1"/>
    </xf>
    <xf numFmtId="0" fontId="5" fillId="0" borderId="1" xfId="64" applyNumberFormat="1" applyFont="1" applyFill="1" applyBorder="1" applyAlignment="1" quotePrefix="1">
      <alignment horizontal="center" vertical="center" wrapText="1"/>
    </xf>
    <xf numFmtId="180" fontId="5" fillId="0" borderId="1" xfId="86" applyNumberFormat="1" applyFont="1" applyFill="1" applyBorder="1" applyAlignment="1" quotePrefix="1">
      <alignment horizontal="center" vertical="center" wrapText="1"/>
    </xf>
    <xf numFmtId="0" fontId="5" fillId="0" borderId="1" xfId="52" applyNumberFormat="1" applyFont="1" applyFill="1" applyBorder="1" applyAlignment="1" quotePrefix="1">
      <alignment horizontal="center" vertical="center"/>
    </xf>
  </cellXfs>
  <cellStyles count="11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_ET_STYLE_NoName_00_ 2 2 3 2" xfId="49"/>
    <cellStyle name="常规_精钢注塑理化生方案2013" xfId="50"/>
    <cellStyle name="常规 6" xfId="51"/>
    <cellStyle name="常规 8" xfId="52"/>
    <cellStyle name="0,0_x000d__x000a_NA_x000d__x000a_" xfId="53"/>
    <cellStyle name="常规 4 11" xfId="54"/>
    <cellStyle name="常规_1数学" xfId="55"/>
    <cellStyle name="常规 5 7 2 2 2" xfId="56"/>
    <cellStyle name="_中山东风实验室" xfId="57"/>
    <cellStyle name="常规 101 2 2" xfId="58"/>
    <cellStyle name="常规 10" xfId="59"/>
    <cellStyle name="常规_采集器与传感器_1" xfId="60"/>
    <cellStyle name="常规 4 2" xfId="61"/>
    <cellStyle name="常规_准备室方案(新铝木）" xfId="62"/>
    <cellStyle name="常规 7" xfId="63"/>
    <cellStyle name="常规 7 2 3" xfId="64"/>
    <cellStyle name="常规_Sheet1" xfId="65"/>
    <cellStyle name="常规_大悟思源实验学校实验学校实验功能室配置方案（2016.1.25）." xfId="66"/>
    <cellStyle name="常规 7 10 2" xfId="67"/>
    <cellStyle name="常规 2 6" xfId="68"/>
    <cellStyle name="常规_准备室最新标准方案(贴面药品柜）OK1" xfId="69"/>
    <cellStyle name="常规 14 2 2 2" xfId="70"/>
    <cellStyle name="常规 2" xfId="71"/>
    <cellStyle name="常规 15 4 2 2" xfId="72"/>
    <cellStyle name="常规 15 5 2" xfId="73"/>
    <cellStyle name="_增城市实验室" xfId="74"/>
    <cellStyle name="常规_Sheet1_1" xfId="75"/>
    <cellStyle name="常规 2 2 3 2" xfId="76"/>
    <cellStyle name="常规_2013年贵港市“薄改”项目--23-小学科学（港南）" xfId="77"/>
    <cellStyle name="常规 51" xfId="78"/>
    <cellStyle name="常规 3 3" xfId="79"/>
    <cellStyle name="差 2" xfId="80"/>
    <cellStyle name="常规 140 2" xfId="81"/>
    <cellStyle name="常规 9" xfId="82"/>
    <cellStyle name="常规_物理_3" xfId="83"/>
    <cellStyle name="常规_物理_4" xfId="84"/>
    <cellStyle name="常规_化学_7" xfId="85"/>
    <cellStyle name="常规 3 2 2" xfId="86"/>
    <cellStyle name="常规 2 2" xfId="87"/>
    <cellStyle name="常规 4 11 2" xfId="88"/>
    <cellStyle name="常规 4 3" xfId="89"/>
    <cellStyle name="常规 3 4" xfId="90"/>
    <cellStyle name="常规 7 2" xfId="91"/>
    <cellStyle name="常规 2 2 2 3" xfId="92"/>
    <cellStyle name="常规 2 2 2 2 2" xfId="93"/>
    <cellStyle name="常规 4 2 2 2 2 2 2 2" xfId="94"/>
    <cellStyle name="常规 3 2 2 2 2" xfId="95"/>
    <cellStyle name="常规 2 6 2" xfId="96"/>
    <cellStyle name="常规 3" xfId="97"/>
    <cellStyle name="常规 4" xfId="98"/>
    <cellStyle name="常规 3 2 2 2" xfId="99"/>
    <cellStyle name="常规 2 4 2" xfId="100"/>
    <cellStyle name="常规 2 2 2 2" xfId="101"/>
    <cellStyle name="千位分隔 2" xfId="102"/>
    <cellStyle name="常规_Sheet3_产品清单_1" xfId="103"/>
    <cellStyle name="20% - 强调文字颜色 5 3 2 2 7" xfId="104"/>
    <cellStyle name="常规 43 3 3 2" xfId="105"/>
    <cellStyle name="常规 3 2" xfId="106"/>
    <cellStyle name="常规 2 4 2 2" xfId="107"/>
    <cellStyle name="常规 4 2 2 2 2 2 2" xfId="108"/>
    <cellStyle name="常规_地理" xfId="109"/>
    <cellStyle name="常规 33" xfId="110"/>
    <cellStyle name="常规 10 10" xfId="111"/>
    <cellStyle name="链接单元格 9 3" xfId="112"/>
    <cellStyle name="常规 101" xfId="113"/>
    <cellStyle name="常规_通风化学实验室（铁线槽水管明细）_1" xfId="114"/>
    <cellStyle name="常规 7 10" xfId="115"/>
    <cellStyle name="常规 2 2 2" xfId="116"/>
    <cellStyle name="常规 5 7 2 2" xfId="117"/>
    <cellStyle name="常规 140" xfId="118"/>
  </cellStyles>
  <dxfs count="8">
    <dxf>
      <fill>
        <patternFill patternType="solid">
          <bgColor rgb="FFFF9900"/>
        </patternFill>
      </fill>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s>
  <tableStyles count="1" defaultTableStyle="TableStylePreset3_Accent1">
    <tableStyle name="TableStylePreset3_Accent1" pivot="0" count="7" xr9:uid="{59DB682C-5494-4EDE-A608-00C9E5F0F923}">
      <tableStyleElement type="wholeTable" dxfId="7"/>
      <tableStyleElement type="headerRow" dxfId="6"/>
      <tableStyleElement type="totalRow" dxfId="5"/>
      <tableStyleElement type="firstColumn" dxfId="4"/>
      <tableStyleElement type="lastColumn" dxfId="3"/>
      <tableStyleElement type="firstRowStripe" dxfId="2"/>
      <tableStyleElement type="firstColumnStripe" dxfId="1"/>
    </tableStyle>
  </tableStyles>
  <colors>
    <mruColors>
      <color rgb="00FF0000"/>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831"/>
  <sheetViews>
    <sheetView tabSelected="1" workbookViewId="0">
      <selection activeCell="K11" sqref="K11"/>
    </sheetView>
  </sheetViews>
  <sheetFormatPr defaultColWidth="8.89166666666667" defaultRowHeight="21" customHeight="1" outlineLevelCol="5"/>
  <cols>
    <col min="2" max="2" width="43.8916666666667" customWidth="1"/>
    <col min="5" max="5" width="47.8916666666667" customWidth="1"/>
  </cols>
  <sheetData>
    <row r="1" s="1" customFormat="1" customHeight="1" spans="1:6">
      <c r="A1" s="2" t="s">
        <v>0</v>
      </c>
      <c r="B1" s="3" t="s">
        <v>1</v>
      </c>
      <c r="C1" s="2" t="s">
        <v>2</v>
      </c>
      <c r="D1" s="3" t="s">
        <v>3</v>
      </c>
      <c r="E1" s="3" t="s">
        <v>4</v>
      </c>
      <c r="F1" s="4" t="s">
        <v>5</v>
      </c>
    </row>
    <row r="2" customHeight="1" spans="1:5">
      <c r="A2" s="5" t="s">
        <v>6</v>
      </c>
      <c r="B2" s="6" t="s">
        <v>7</v>
      </c>
      <c r="C2" s="7">
        <f>C3+C262+C474+C532</f>
        <v>4</v>
      </c>
      <c r="D2" s="8" t="s">
        <v>8</v>
      </c>
      <c r="E2" s="9"/>
    </row>
    <row r="3" customHeight="1" spans="1:6">
      <c r="A3" s="10" t="s">
        <v>9</v>
      </c>
      <c r="B3" s="11" t="s">
        <v>10</v>
      </c>
      <c r="C3" s="12">
        <v>1</v>
      </c>
      <c r="D3" s="13" t="s">
        <v>8</v>
      </c>
      <c r="E3" s="14" t="s">
        <v>11</v>
      </c>
      <c r="F3" s="15" t="s">
        <v>12</v>
      </c>
    </row>
    <row r="4" customHeight="1" spans="1:6">
      <c r="A4" s="10">
        <v>1</v>
      </c>
      <c r="B4" s="11" t="s">
        <v>13</v>
      </c>
      <c r="C4" s="12">
        <v>1</v>
      </c>
      <c r="D4" s="13" t="s">
        <v>8</v>
      </c>
      <c r="E4" s="16" t="s">
        <v>14</v>
      </c>
      <c r="F4" s="15" t="s">
        <v>12</v>
      </c>
    </row>
    <row r="5" customHeight="1" spans="1:6">
      <c r="A5" s="151" t="s">
        <v>15</v>
      </c>
      <c r="B5" s="18" t="s">
        <v>16</v>
      </c>
      <c r="C5" s="19">
        <v>48</v>
      </c>
      <c r="D5" s="20" t="s">
        <v>17</v>
      </c>
      <c r="E5" s="21"/>
      <c r="F5" s="15"/>
    </row>
    <row r="6" customHeight="1" spans="1:6">
      <c r="A6" s="151" t="s">
        <v>18</v>
      </c>
      <c r="B6" s="22" t="s">
        <v>19</v>
      </c>
      <c r="C6" s="23"/>
      <c r="D6" s="17"/>
      <c r="E6" s="24"/>
      <c r="F6" s="15"/>
    </row>
    <row r="7" customHeight="1" spans="1:6">
      <c r="A7" s="151" t="s">
        <v>20</v>
      </c>
      <c r="B7" s="22" t="s">
        <v>21</v>
      </c>
      <c r="C7" s="23"/>
      <c r="D7" s="17"/>
      <c r="E7" s="24"/>
      <c r="F7" s="15"/>
    </row>
    <row r="8" customHeight="1" spans="1:6">
      <c r="A8" s="151" t="s">
        <v>22</v>
      </c>
      <c r="B8" s="25" t="s">
        <v>23</v>
      </c>
      <c r="C8" s="26">
        <v>1</v>
      </c>
      <c r="D8" s="13" t="s">
        <v>24</v>
      </c>
      <c r="E8" s="27"/>
      <c r="F8" s="15"/>
    </row>
    <row r="9" customHeight="1" spans="1:6">
      <c r="A9" s="151" t="s">
        <v>25</v>
      </c>
      <c r="B9" s="28" t="s">
        <v>26</v>
      </c>
      <c r="C9" s="29"/>
      <c r="D9" s="29"/>
      <c r="E9" s="30"/>
      <c r="F9" s="15"/>
    </row>
    <row r="10" customHeight="1" spans="1:6">
      <c r="A10" s="151" t="s">
        <v>27</v>
      </c>
      <c r="B10" s="31" t="s">
        <v>28</v>
      </c>
      <c r="C10" s="32">
        <v>1</v>
      </c>
      <c r="D10" s="32" t="s">
        <v>29</v>
      </c>
      <c r="E10" s="33" t="s">
        <v>30</v>
      </c>
      <c r="F10" s="15" t="s">
        <v>12</v>
      </c>
    </row>
    <row r="11" customHeight="1" spans="1:6">
      <c r="A11" s="151" t="s">
        <v>31</v>
      </c>
      <c r="B11" s="31" t="s">
        <v>32</v>
      </c>
      <c r="C11" s="32">
        <v>1</v>
      </c>
      <c r="D11" s="32" t="s">
        <v>24</v>
      </c>
      <c r="E11" s="34" t="s">
        <v>33</v>
      </c>
      <c r="F11" s="15" t="s">
        <v>12</v>
      </c>
    </row>
    <row r="12" customHeight="1" spans="1:6">
      <c r="A12" s="151" t="s">
        <v>34</v>
      </c>
      <c r="B12" s="31" t="s">
        <v>35</v>
      </c>
      <c r="C12" s="32">
        <v>1</v>
      </c>
      <c r="D12" s="32" t="s">
        <v>24</v>
      </c>
      <c r="E12" s="34" t="s">
        <v>36</v>
      </c>
      <c r="F12" s="15" t="s">
        <v>37</v>
      </c>
    </row>
    <row r="13" customHeight="1" spans="1:6">
      <c r="A13" s="151" t="s">
        <v>38</v>
      </c>
      <c r="B13" s="31" t="s">
        <v>39</v>
      </c>
      <c r="C13" s="32">
        <v>1</v>
      </c>
      <c r="D13" s="32" t="s">
        <v>29</v>
      </c>
      <c r="E13" s="35" t="s">
        <v>40</v>
      </c>
      <c r="F13" s="15" t="s">
        <v>12</v>
      </c>
    </row>
    <row r="14" customHeight="1" spans="1:6">
      <c r="A14" s="151" t="s">
        <v>41</v>
      </c>
      <c r="B14" s="36" t="s">
        <v>42</v>
      </c>
      <c r="C14" s="37"/>
      <c r="D14" s="37"/>
      <c r="E14" s="38"/>
      <c r="F14" s="15"/>
    </row>
    <row r="15" customHeight="1" spans="1:6">
      <c r="A15" s="151" t="s">
        <v>43</v>
      </c>
      <c r="B15" s="39" t="s">
        <v>44</v>
      </c>
      <c r="C15" s="37">
        <v>1</v>
      </c>
      <c r="D15" s="37" t="s">
        <v>24</v>
      </c>
      <c r="E15" s="40" t="s">
        <v>45</v>
      </c>
      <c r="F15" s="15" t="s">
        <v>12</v>
      </c>
    </row>
    <row r="16" customHeight="1" spans="1:6">
      <c r="A16" s="151" t="s">
        <v>46</v>
      </c>
      <c r="B16" s="36" t="s">
        <v>47</v>
      </c>
      <c r="C16" s="37"/>
      <c r="D16" s="37"/>
      <c r="E16" s="38"/>
      <c r="F16" s="15"/>
    </row>
    <row r="17" customHeight="1" spans="1:6">
      <c r="A17" s="151" t="s">
        <v>48</v>
      </c>
      <c r="B17" s="39" t="s">
        <v>49</v>
      </c>
      <c r="C17" s="37">
        <v>26</v>
      </c>
      <c r="D17" s="37" t="s">
        <v>24</v>
      </c>
      <c r="E17" s="40" t="s">
        <v>50</v>
      </c>
      <c r="F17" s="15" t="s">
        <v>12</v>
      </c>
    </row>
    <row r="18" customHeight="1" spans="1:6">
      <c r="A18" s="151" t="s">
        <v>51</v>
      </c>
      <c r="B18" s="39" t="s">
        <v>52</v>
      </c>
      <c r="C18" s="37">
        <v>26</v>
      </c>
      <c r="D18" s="37" t="s">
        <v>24</v>
      </c>
      <c r="E18" s="40" t="s">
        <v>53</v>
      </c>
      <c r="F18" s="15" t="s">
        <v>12</v>
      </c>
    </row>
    <row r="19" customHeight="1" spans="1:6">
      <c r="A19" s="151" t="s">
        <v>54</v>
      </c>
      <c r="B19" s="39" t="s">
        <v>55</v>
      </c>
      <c r="C19" s="37">
        <v>26</v>
      </c>
      <c r="D19" s="37" t="s">
        <v>24</v>
      </c>
      <c r="E19" s="40" t="s">
        <v>56</v>
      </c>
      <c r="F19" s="15" t="s">
        <v>12</v>
      </c>
    </row>
    <row r="20" customHeight="1" spans="1:6">
      <c r="A20" s="151" t="s">
        <v>57</v>
      </c>
      <c r="B20" s="39" t="s">
        <v>58</v>
      </c>
      <c r="C20" s="37">
        <v>1</v>
      </c>
      <c r="D20" s="37" t="s">
        <v>29</v>
      </c>
      <c r="E20" s="41" t="s">
        <v>59</v>
      </c>
      <c r="F20" s="15" t="s">
        <v>12</v>
      </c>
    </row>
    <row r="21" customHeight="1" spans="1:6">
      <c r="A21" s="151" t="s">
        <v>60</v>
      </c>
      <c r="B21" s="36" t="s">
        <v>61</v>
      </c>
      <c r="C21" s="37"/>
      <c r="D21" s="37"/>
      <c r="E21" s="38"/>
      <c r="F21" s="15"/>
    </row>
    <row r="22" customHeight="1" spans="1:6">
      <c r="A22" s="151" t="s">
        <v>62</v>
      </c>
      <c r="B22" s="39" t="s">
        <v>63</v>
      </c>
      <c r="C22" s="37">
        <v>2</v>
      </c>
      <c r="D22" s="37" t="s">
        <v>29</v>
      </c>
      <c r="E22" s="40" t="s">
        <v>64</v>
      </c>
      <c r="F22" s="15" t="s">
        <v>12</v>
      </c>
    </row>
    <row r="23" customHeight="1" spans="1:6">
      <c r="A23" s="151" t="s">
        <v>65</v>
      </c>
      <c r="B23" s="39" t="s">
        <v>66</v>
      </c>
      <c r="C23" s="37">
        <v>27</v>
      </c>
      <c r="D23" s="37" t="s">
        <v>67</v>
      </c>
      <c r="E23" s="42" t="s">
        <v>68</v>
      </c>
      <c r="F23" s="15" t="s">
        <v>12</v>
      </c>
    </row>
    <row r="24" customHeight="1" spans="1:6">
      <c r="A24" s="151" t="s">
        <v>69</v>
      </c>
      <c r="B24" s="39" t="s">
        <v>70</v>
      </c>
      <c r="C24" s="37">
        <v>1</v>
      </c>
      <c r="D24" s="37" t="s">
        <v>71</v>
      </c>
      <c r="E24" s="41" t="s">
        <v>72</v>
      </c>
      <c r="F24" s="15" t="s">
        <v>12</v>
      </c>
    </row>
    <row r="25" customHeight="1" spans="1:6">
      <c r="A25" s="151" t="s">
        <v>73</v>
      </c>
      <c r="B25" s="18" t="s">
        <v>74</v>
      </c>
      <c r="C25" s="43"/>
      <c r="D25" s="44"/>
      <c r="E25" s="21"/>
      <c r="F25" s="15"/>
    </row>
    <row r="26" customHeight="1" spans="1:6">
      <c r="A26" s="151" t="s">
        <v>75</v>
      </c>
      <c r="B26" s="39" t="s">
        <v>76</v>
      </c>
      <c r="C26" s="37">
        <v>1</v>
      </c>
      <c r="D26" s="37" t="s">
        <v>24</v>
      </c>
      <c r="E26" s="45" t="s">
        <v>77</v>
      </c>
      <c r="F26" s="15" t="s">
        <v>12</v>
      </c>
    </row>
    <row r="27" customHeight="1" spans="1:6">
      <c r="A27" s="151" t="s">
        <v>78</v>
      </c>
      <c r="B27" s="39" t="s">
        <v>79</v>
      </c>
      <c r="C27" s="37">
        <v>1</v>
      </c>
      <c r="D27" s="37" t="s">
        <v>24</v>
      </c>
      <c r="E27" s="40" t="s">
        <v>80</v>
      </c>
      <c r="F27" s="15" t="s">
        <v>37</v>
      </c>
    </row>
    <row r="28" customHeight="1" spans="1:6">
      <c r="A28" s="151" t="s">
        <v>81</v>
      </c>
      <c r="B28" s="39" t="s">
        <v>82</v>
      </c>
      <c r="C28" s="37">
        <v>1</v>
      </c>
      <c r="D28" s="37" t="s">
        <v>24</v>
      </c>
      <c r="E28" s="40" t="s">
        <v>83</v>
      </c>
      <c r="F28" s="15" t="s">
        <v>12</v>
      </c>
    </row>
    <row r="29" customHeight="1" spans="1:6">
      <c r="A29" s="151" t="s">
        <v>84</v>
      </c>
      <c r="B29" s="22" t="s">
        <v>85</v>
      </c>
      <c r="C29" s="23">
        <v>1</v>
      </c>
      <c r="D29" s="17" t="s">
        <v>67</v>
      </c>
      <c r="E29" s="24" t="s">
        <v>86</v>
      </c>
      <c r="F29" s="15" t="s">
        <v>37</v>
      </c>
    </row>
    <row r="30" customHeight="1" spans="1:6">
      <c r="A30" s="151" t="s">
        <v>87</v>
      </c>
      <c r="B30" s="46" t="s">
        <v>88</v>
      </c>
      <c r="C30" s="23">
        <v>1</v>
      </c>
      <c r="D30" s="17" t="s">
        <v>67</v>
      </c>
      <c r="E30" s="47" t="s">
        <v>89</v>
      </c>
      <c r="F30" s="15" t="s">
        <v>12</v>
      </c>
    </row>
    <row r="31" customHeight="1" spans="1:6">
      <c r="A31" s="151" t="s">
        <v>90</v>
      </c>
      <c r="B31" s="22" t="s">
        <v>91</v>
      </c>
      <c r="C31" s="23">
        <f>C5/2</f>
        <v>24</v>
      </c>
      <c r="D31" s="17" t="s">
        <v>24</v>
      </c>
      <c r="E31" s="24" t="s">
        <v>92</v>
      </c>
      <c r="F31" s="15" t="s">
        <v>12</v>
      </c>
    </row>
    <row r="32" customHeight="1" spans="1:6">
      <c r="A32" s="151" t="s">
        <v>93</v>
      </c>
      <c r="B32" s="22" t="s">
        <v>94</v>
      </c>
      <c r="C32" s="48">
        <f>56-C5</f>
        <v>8</v>
      </c>
      <c r="D32" s="49" t="s">
        <v>67</v>
      </c>
      <c r="E32" s="24" t="s">
        <v>95</v>
      </c>
      <c r="F32" s="15" t="s">
        <v>12</v>
      </c>
    </row>
    <row r="33" customHeight="1" spans="1:6">
      <c r="A33" s="151" t="s">
        <v>96</v>
      </c>
      <c r="B33" s="50" t="s">
        <v>97</v>
      </c>
      <c r="C33" s="51">
        <v>1</v>
      </c>
      <c r="D33" s="51" t="s">
        <v>24</v>
      </c>
      <c r="E33" s="41" t="s">
        <v>98</v>
      </c>
      <c r="F33" s="15" t="s">
        <v>12</v>
      </c>
    </row>
    <row r="34" customHeight="1" spans="1:6">
      <c r="A34" s="151" t="s">
        <v>99</v>
      </c>
      <c r="B34" s="22" t="s">
        <v>100</v>
      </c>
      <c r="C34" s="23">
        <v>1</v>
      </c>
      <c r="D34" s="17" t="s">
        <v>24</v>
      </c>
      <c r="E34" s="52" t="s">
        <v>101</v>
      </c>
      <c r="F34" s="15" t="s">
        <v>12</v>
      </c>
    </row>
    <row r="35" customHeight="1" spans="1:6">
      <c r="A35" s="151" t="s">
        <v>102</v>
      </c>
      <c r="B35" s="22" t="s">
        <v>103</v>
      </c>
      <c r="C35" s="23">
        <v>1</v>
      </c>
      <c r="D35" s="17" t="s">
        <v>24</v>
      </c>
      <c r="E35" s="24" t="s">
        <v>104</v>
      </c>
      <c r="F35" s="15" t="s">
        <v>12</v>
      </c>
    </row>
    <row r="36" customHeight="1" spans="1:6">
      <c r="A36" s="151" t="s">
        <v>105</v>
      </c>
      <c r="B36" s="22" t="s">
        <v>106</v>
      </c>
      <c r="C36" s="23">
        <v>1</v>
      </c>
      <c r="D36" s="17" t="s">
        <v>71</v>
      </c>
      <c r="E36" s="24" t="s">
        <v>107</v>
      </c>
      <c r="F36" s="15" t="s">
        <v>12</v>
      </c>
    </row>
    <row r="37" customHeight="1" spans="1:6">
      <c r="A37" s="151" t="s">
        <v>108</v>
      </c>
      <c r="B37" s="18" t="s">
        <v>109</v>
      </c>
      <c r="C37" s="43"/>
      <c r="D37" s="44"/>
      <c r="E37" s="21"/>
      <c r="F37" s="15"/>
    </row>
    <row r="38" customHeight="1" spans="1:6">
      <c r="A38" s="151" t="s">
        <v>110</v>
      </c>
      <c r="B38" s="22" t="s">
        <v>111</v>
      </c>
      <c r="C38" s="23">
        <f>C5/4</f>
        <v>12</v>
      </c>
      <c r="D38" s="17" t="s">
        <v>112</v>
      </c>
      <c r="E38" s="24" t="s">
        <v>113</v>
      </c>
      <c r="F38" s="15" t="s">
        <v>12</v>
      </c>
    </row>
    <row r="39" customHeight="1" spans="1:6">
      <c r="A39" s="151" t="s">
        <v>114</v>
      </c>
      <c r="B39" s="22" t="s">
        <v>115</v>
      </c>
      <c r="C39" s="23">
        <f>C5/4</f>
        <v>12</v>
      </c>
      <c r="D39" s="17" t="s">
        <v>112</v>
      </c>
      <c r="E39" s="24" t="s">
        <v>116</v>
      </c>
      <c r="F39" s="15" t="s">
        <v>12</v>
      </c>
    </row>
    <row r="40" customHeight="1" spans="1:6">
      <c r="A40" s="151" t="s">
        <v>117</v>
      </c>
      <c r="B40" s="22" t="s">
        <v>118</v>
      </c>
      <c r="C40" s="23">
        <f>C5/2</f>
        <v>24</v>
      </c>
      <c r="D40" s="17" t="s">
        <v>112</v>
      </c>
      <c r="E40" s="53" t="s">
        <v>119</v>
      </c>
      <c r="F40" s="15" t="s">
        <v>12</v>
      </c>
    </row>
    <row r="41" customHeight="1" spans="1:6">
      <c r="A41" s="151" t="s">
        <v>120</v>
      </c>
      <c r="B41" s="22" t="s">
        <v>121</v>
      </c>
      <c r="C41" s="23">
        <f>C5/2</f>
        <v>24</v>
      </c>
      <c r="D41" s="17" t="s">
        <v>112</v>
      </c>
      <c r="E41" s="24" t="s">
        <v>122</v>
      </c>
      <c r="F41" s="15" t="s">
        <v>12</v>
      </c>
    </row>
    <row r="42" customHeight="1" spans="1:6">
      <c r="A42" s="151" t="s">
        <v>123</v>
      </c>
      <c r="B42" s="22" t="s">
        <v>124</v>
      </c>
      <c r="C42" s="23">
        <f>C38</f>
        <v>12</v>
      </c>
      <c r="D42" s="17" t="s">
        <v>71</v>
      </c>
      <c r="E42" s="24" t="s">
        <v>125</v>
      </c>
      <c r="F42" s="15" t="s">
        <v>12</v>
      </c>
    </row>
    <row r="43" customHeight="1" spans="1:6">
      <c r="A43" s="151" t="s">
        <v>126</v>
      </c>
      <c r="B43" s="22" t="s">
        <v>127</v>
      </c>
      <c r="C43" s="23">
        <f>C38</f>
        <v>12</v>
      </c>
      <c r="D43" s="17" t="s">
        <v>112</v>
      </c>
      <c r="E43" s="24" t="s">
        <v>128</v>
      </c>
      <c r="F43" s="15" t="s">
        <v>12</v>
      </c>
    </row>
    <row r="44" customHeight="1" spans="1:6">
      <c r="A44" s="151" t="s">
        <v>129</v>
      </c>
      <c r="B44" s="22" t="s">
        <v>130</v>
      </c>
      <c r="C44" s="23">
        <v>1</v>
      </c>
      <c r="D44" s="17" t="s">
        <v>71</v>
      </c>
      <c r="E44" s="24" t="s">
        <v>131</v>
      </c>
      <c r="F44" s="15" t="s">
        <v>12</v>
      </c>
    </row>
    <row r="45" customHeight="1" spans="1:6">
      <c r="A45" s="151" t="s">
        <v>132</v>
      </c>
      <c r="B45" s="22" t="s">
        <v>133</v>
      </c>
      <c r="C45" s="54">
        <v>1</v>
      </c>
      <c r="D45" s="55" t="s">
        <v>8</v>
      </c>
      <c r="E45" s="24" t="s">
        <v>134</v>
      </c>
      <c r="F45" s="15" t="s">
        <v>12</v>
      </c>
    </row>
    <row r="46" customHeight="1" spans="1:6">
      <c r="A46" s="151" t="s">
        <v>135</v>
      </c>
      <c r="B46" s="22" t="s">
        <v>136</v>
      </c>
      <c r="C46" s="54">
        <v>1</v>
      </c>
      <c r="D46" s="55" t="s">
        <v>8</v>
      </c>
      <c r="E46" s="24" t="s">
        <v>137</v>
      </c>
      <c r="F46" s="15" t="s">
        <v>12</v>
      </c>
    </row>
    <row r="47" customHeight="1" spans="1:6">
      <c r="A47" s="56">
        <v>2</v>
      </c>
      <c r="B47" s="11" t="s">
        <v>138</v>
      </c>
      <c r="C47" s="56">
        <v>1</v>
      </c>
      <c r="D47" s="57" t="s">
        <v>8</v>
      </c>
      <c r="E47" s="58" t="s">
        <v>139</v>
      </c>
      <c r="F47" s="15" t="s">
        <v>12</v>
      </c>
    </row>
    <row r="48" customHeight="1" spans="1:6">
      <c r="A48" s="152" t="s">
        <v>140</v>
      </c>
      <c r="B48" s="22" t="s">
        <v>19</v>
      </c>
      <c r="C48" s="23"/>
      <c r="D48" s="17"/>
      <c r="E48" s="24"/>
      <c r="F48" s="15"/>
    </row>
    <row r="49" customHeight="1" spans="1:6">
      <c r="A49" s="152" t="s">
        <v>141</v>
      </c>
      <c r="B49" s="22" t="s">
        <v>21</v>
      </c>
      <c r="C49" s="23"/>
      <c r="D49" s="17"/>
      <c r="E49" s="24"/>
      <c r="F49" s="15"/>
    </row>
    <row r="50" customHeight="1" spans="1:6">
      <c r="A50" s="152" t="s">
        <v>142</v>
      </c>
      <c r="B50" s="59" t="s">
        <v>143</v>
      </c>
      <c r="C50" s="19">
        <v>5</v>
      </c>
      <c r="D50" s="60" t="s">
        <v>112</v>
      </c>
      <c r="E50" s="61" t="s">
        <v>144</v>
      </c>
      <c r="F50" s="15" t="s">
        <v>12</v>
      </c>
    </row>
    <row r="51" customHeight="1" spans="1:6">
      <c r="A51" s="152" t="s">
        <v>145</v>
      </c>
      <c r="B51" s="59" t="s">
        <v>146</v>
      </c>
      <c r="C51" s="19">
        <v>4</v>
      </c>
      <c r="D51" s="60" t="s">
        <v>112</v>
      </c>
      <c r="E51" s="61" t="s">
        <v>147</v>
      </c>
      <c r="F51" s="15" t="s">
        <v>12</v>
      </c>
    </row>
    <row r="52" customHeight="1" spans="1:6">
      <c r="A52" s="152" t="s">
        <v>148</v>
      </c>
      <c r="B52" s="62" t="s">
        <v>149</v>
      </c>
      <c r="C52" s="19">
        <v>1</v>
      </c>
      <c r="D52" s="63" t="s">
        <v>71</v>
      </c>
      <c r="E52" s="64" t="s">
        <v>150</v>
      </c>
      <c r="F52" s="15" t="s">
        <v>12</v>
      </c>
    </row>
    <row r="53" customHeight="1" spans="1:6">
      <c r="A53" s="65">
        <v>3</v>
      </c>
      <c r="B53" s="11" t="s">
        <v>151</v>
      </c>
      <c r="C53" s="12">
        <v>1</v>
      </c>
      <c r="D53" s="66" t="s">
        <v>24</v>
      </c>
      <c r="E53" s="16" t="s">
        <v>152</v>
      </c>
      <c r="F53" s="15" t="s">
        <v>12</v>
      </c>
    </row>
    <row r="54" customHeight="1" spans="1:6">
      <c r="A54" s="152" t="s">
        <v>153</v>
      </c>
      <c r="B54" s="22" t="s">
        <v>154</v>
      </c>
      <c r="C54" s="23">
        <v>56</v>
      </c>
      <c r="D54" s="17" t="s">
        <v>155</v>
      </c>
      <c r="E54" s="67"/>
      <c r="F54" s="15"/>
    </row>
    <row r="55" customHeight="1" spans="1:6">
      <c r="A55" s="152" t="s">
        <v>156</v>
      </c>
      <c r="B55" s="22" t="s">
        <v>19</v>
      </c>
      <c r="C55" s="23"/>
      <c r="D55" s="17"/>
      <c r="E55" s="24"/>
      <c r="F55" s="15"/>
    </row>
    <row r="56" customHeight="1" spans="1:6">
      <c r="A56" s="152" t="s">
        <v>157</v>
      </c>
      <c r="B56" s="22" t="s">
        <v>21</v>
      </c>
      <c r="C56" s="23"/>
      <c r="D56" s="17"/>
      <c r="E56" s="24"/>
      <c r="F56" s="15"/>
    </row>
    <row r="57" customHeight="1" spans="1:6">
      <c r="A57" s="68" t="s">
        <v>158</v>
      </c>
      <c r="B57" s="69" t="s">
        <v>159</v>
      </c>
      <c r="C57" s="68">
        <v>2</v>
      </c>
      <c r="D57" s="70" t="s">
        <v>29</v>
      </c>
      <c r="E57" s="64" t="s">
        <v>160</v>
      </c>
      <c r="F57" s="15" t="s">
        <v>12</v>
      </c>
    </row>
    <row r="58" customHeight="1" spans="1:6">
      <c r="A58" s="68" t="s">
        <v>161</v>
      </c>
      <c r="B58" s="69" t="s">
        <v>162</v>
      </c>
      <c r="C58" s="68">
        <v>2</v>
      </c>
      <c r="D58" s="70" t="s">
        <v>112</v>
      </c>
      <c r="E58" s="71" t="s">
        <v>163</v>
      </c>
      <c r="F58" s="15" t="s">
        <v>12</v>
      </c>
    </row>
    <row r="59" customHeight="1" spans="1:6">
      <c r="A59" s="68" t="s">
        <v>164</v>
      </c>
      <c r="B59" s="69" t="s">
        <v>165</v>
      </c>
      <c r="C59" s="68">
        <v>1</v>
      </c>
      <c r="D59" s="70" t="s">
        <v>112</v>
      </c>
      <c r="E59" s="72" t="s">
        <v>166</v>
      </c>
      <c r="F59" s="15" t="s">
        <v>12</v>
      </c>
    </row>
    <row r="60" customHeight="1" spans="1:6">
      <c r="A60" s="68" t="s">
        <v>167</v>
      </c>
      <c r="B60" s="69" t="s">
        <v>168</v>
      </c>
      <c r="C60" s="68">
        <v>2</v>
      </c>
      <c r="D60" s="70" t="s">
        <v>112</v>
      </c>
      <c r="E60" s="73" t="s">
        <v>169</v>
      </c>
      <c r="F60" s="15" t="s">
        <v>12</v>
      </c>
    </row>
    <row r="61" customHeight="1" spans="1:6">
      <c r="A61" s="68" t="s">
        <v>170</v>
      </c>
      <c r="B61" s="69" t="s">
        <v>171</v>
      </c>
      <c r="C61" s="68">
        <f>56/2</f>
        <v>28</v>
      </c>
      <c r="D61" s="70" t="s">
        <v>112</v>
      </c>
      <c r="E61" s="64" t="s">
        <v>172</v>
      </c>
      <c r="F61" s="15" t="s">
        <v>12</v>
      </c>
    </row>
    <row r="62" customHeight="1" spans="1:6">
      <c r="A62" s="68" t="s">
        <v>173</v>
      </c>
      <c r="B62" s="69" t="s">
        <v>174</v>
      </c>
      <c r="C62" s="68"/>
      <c r="D62" s="70"/>
      <c r="E62" s="73"/>
      <c r="F62" s="15"/>
    </row>
    <row r="63" customHeight="1" spans="1:6">
      <c r="A63" s="68" t="s">
        <v>175</v>
      </c>
      <c r="B63" s="69" t="s">
        <v>176</v>
      </c>
      <c r="C63" s="68">
        <v>2</v>
      </c>
      <c r="D63" s="70" t="s">
        <v>24</v>
      </c>
      <c r="E63" s="72" t="s">
        <v>177</v>
      </c>
      <c r="F63" s="15" t="s">
        <v>12</v>
      </c>
    </row>
    <row r="64" customHeight="1" spans="1:6">
      <c r="A64" s="68" t="s">
        <v>178</v>
      </c>
      <c r="B64" s="69" t="s">
        <v>179</v>
      </c>
      <c r="C64" s="68">
        <f>C54</f>
        <v>56</v>
      </c>
      <c r="D64" s="70" t="s">
        <v>24</v>
      </c>
      <c r="E64" s="74" t="s">
        <v>180</v>
      </c>
      <c r="F64" s="15" t="s">
        <v>12</v>
      </c>
    </row>
    <row r="65" customHeight="1" spans="1:6">
      <c r="A65" s="68" t="s">
        <v>181</v>
      </c>
      <c r="B65" s="69" t="s">
        <v>182</v>
      </c>
      <c r="C65" s="68">
        <v>2</v>
      </c>
      <c r="D65" s="70" t="s">
        <v>24</v>
      </c>
      <c r="E65" s="75" t="s">
        <v>183</v>
      </c>
      <c r="F65" s="15" t="s">
        <v>12</v>
      </c>
    </row>
    <row r="66" customHeight="1" spans="1:6">
      <c r="A66" s="68" t="s">
        <v>184</v>
      </c>
      <c r="B66" s="69" t="s">
        <v>185</v>
      </c>
      <c r="C66" s="68">
        <v>2</v>
      </c>
      <c r="D66" s="70" t="s">
        <v>24</v>
      </c>
      <c r="E66" s="75" t="s">
        <v>186</v>
      </c>
      <c r="F66" s="15" t="s">
        <v>12</v>
      </c>
    </row>
    <row r="67" customHeight="1" spans="1:6">
      <c r="A67" s="68" t="s">
        <v>187</v>
      </c>
      <c r="B67" s="69" t="s">
        <v>188</v>
      </c>
      <c r="C67" s="68"/>
      <c r="D67" s="70"/>
      <c r="E67" s="64"/>
      <c r="F67" s="15"/>
    </row>
    <row r="68" customHeight="1" spans="1:6">
      <c r="A68" s="68" t="s">
        <v>189</v>
      </c>
      <c r="B68" s="69" t="s">
        <v>190</v>
      </c>
      <c r="C68" s="68">
        <v>100</v>
      </c>
      <c r="D68" s="70" t="s">
        <v>191</v>
      </c>
      <c r="E68" s="64" t="s">
        <v>192</v>
      </c>
      <c r="F68" s="15" t="s">
        <v>12</v>
      </c>
    </row>
    <row r="69" customHeight="1" spans="1:6">
      <c r="A69" s="76" t="s">
        <v>193</v>
      </c>
      <c r="B69" s="77" t="s">
        <v>194</v>
      </c>
      <c r="C69" s="68"/>
      <c r="D69" s="70"/>
      <c r="E69" s="73"/>
      <c r="F69" s="15"/>
    </row>
    <row r="70" customHeight="1" spans="1:6">
      <c r="A70" s="68" t="s">
        <v>195</v>
      </c>
      <c r="B70" s="69" t="s">
        <v>196</v>
      </c>
      <c r="C70" s="68"/>
      <c r="D70" s="70"/>
      <c r="E70" s="73"/>
      <c r="F70" s="15"/>
    </row>
    <row r="71" customHeight="1" spans="1:6">
      <c r="A71" s="68" t="s">
        <v>197</v>
      </c>
      <c r="B71" s="69" t="s">
        <v>198</v>
      </c>
      <c r="C71" s="68">
        <f>C54/2</f>
        <v>28</v>
      </c>
      <c r="D71" s="70" t="s">
        <v>29</v>
      </c>
      <c r="E71" s="72" t="s">
        <v>199</v>
      </c>
      <c r="F71" s="15" t="s">
        <v>12</v>
      </c>
    </row>
    <row r="72" customHeight="1" spans="1:6">
      <c r="A72" s="68" t="s">
        <v>200</v>
      </c>
      <c r="B72" s="69" t="s">
        <v>198</v>
      </c>
      <c r="C72" s="68">
        <v>1</v>
      </c>
      <c r="D72" s="70" t="s">
        <v>29</v>
      </c>
      <c r="E72" s="72" t="s">
        <v>201</v>
      </c>
      <c r="F72" s="15" t="s">
        <v>12</v>
      </c>
    </row>
    <row r="73" customHeight="1" spans="1:6">
      <c r="A73" s="68" t="s">
        <v>202</v>
      </c>
      <c r="B73" s="69" t="s">
        <v>203</v>
      </c>
      <c r="C73" s="68">
        <f>C54/2</f>
        <v>28</v>
      </c>
      <c r="D73" s="70" t="s">
        <v>24</v>
      </c>
      <c r="E73" s="64" t="s">
        <v>204</v>
      </c>
      <c r="F73" s="15" t="s">
        <v>12</v>
      </c>
    </row>
    <row r="74" customHeight="1" spans="1:6">
      <c r="A74" s="68" t="s">
        <v>205</v>
      </c>
      <c r="B74" s="69" t="s">
        <v>206</v>
      </c>
      <c r="C74" s="68"/>
      <c r="D74" s="70"/>
      <c r="E74" s="73"/>
      <c r="F74" s="15"/>
    </row>
    <row r="75" customHeight="1" spans="1:6">
      <c r="A75" s="68" t="s">
        <v>207</v>
      </c>
      <c r="B75" s="69" t="s">
        <v>208</v>
      </c>
      <c r="C75" s="68">
        <f>C54+2</f>
        <v>58</v>
      </c>
      <c r="D75" s="70" t="s">
        <v>209</v>
      </c>
      <c r="E75" s="72" t="s">
        <v>210</v>
      </c>
      <c r="F75" s="15" t="s">
        <v>12</v>
      </c>
    </row>
    <row r="76" customHeight="1" spans="1:6">
      <c r="A76" s="68" t="s">
        <v>211</v>
      </c>
      <c r="B76" s="69" t="s">
        <v>208</v>
      </c>
      <c r="C76" s="68">
        <v>6</v>
      </c>
      <c r="D76" s="70" t="s">
        <v>209</v>
      </c>
      <c r="E76" s="72" t="s">
        <v>212</v>
      </c>
      <c r="F76" s="15" t="s">
        <v>12</v>
      </c>
    </row>
    <row r="77" customHeight="1" spans="1:6">
      <c r="A77" s="68" t="s">
        <v>213</v>
      </c>
      <c r="B77" s="69" t="s">
        <v>214</v>
      </c>
      <c r="C77" s="68">
        <v>1</v>
      </c>
      <c r="D77" s="70" t="s">
        <v>215</v>
      </c>
      <c r="E77" s="64" t="s">
        <v>216</v>
      </c>
      <c r="F77" s="15" t="s">
        <v>12</v>
      </c>
    </row>
    <row r="78" customHeight="1" spans="1:6">
      <c r="A78" s="68">
        <v>14</v>
      </c>
      <c r="B78" s="69" t="s">
        <v>217</v>
      </c>
      <c r="C78" s="68"/>
      <c r="D78" s="70"/>
      <c r="E78" s="73"/>
      <c r="F78" s="15"/>
    </row>
    <row r="79" customHeight="1" spans="1:6">
      <c r="A79" s="68" t="s">
        <v>218</v>
      </c>
      <c r="B79" s="69" t="s">
        <v>219</v>
      </c>
      <c r="C79" s="68">
        <f>C54</f>
        <v>56</v>
      </c>
      <c r="D79" s="70" t="s">
        <v>112</v>
      </c>
      <c r="E79" s="64" t="s">
        <v>220</v>
      </c>
      <c r="F79" s="15" t="s">
        <v>12</v>
      </c>
    </row>
    <row r="80" customHeight="1" spans="1:6">
      <c r="A80" s="68" t="s">
        <v>221</v>
      </c>
      <c r="B80" s="69" t="s">
        <v>219</v>
      </c>
      <c r="C80" s="68">
        <f>C54</f>
        <v>56</v>
      </c>
      <c r="D80" s="70" t="s">
        <v>112</v>
      </c>
      <c r="E80" s="64" t="s">
        <v>222</v>
      </c>
      <c r="F80" s="15" t="s">
        <v>12</v>
      </c>
    </row>
    <row r="81" customHeight="1" spans="1:6">
      <c r="A81" s="68" t="s">
        <v>223</v>
      </c>
      <c r="B81" s="69" t="s">
        <v>219</v>
      </c>
      <c r="C81" s="68">
        <f>C54</f>
        <v>56</v>
      </c>
      <c r="D81" s="70" t="s">
        <v>112</v>
      </c>
      <c r="E81" s="64" t="s">
        <v>224</v>
      </c>
      <c r="F81" s="15" t="s">
        <v>12</v>
      </c>
    </row>
    <row r="82" customHeight="1" spans="1:6">
      <c r="A82" s="68" t="s">
        <v>225</v>
      </c>
      <c r="B82" s="69" t="s">
        <v>226</v>
      </c>
      <c r="C82" s="68">
        <v>2</v>
      </c>
      <c r="D82" s="70" t="s">
        <v>112</v>
      </c>
      <c r="E82" s="64" t="s">
        <v>227</v>
      </c>
      <c r="F82" s="15" t="s">
        <v>12</v>
      </c>
    </row>
    <row r="83" customHeight="1" spans="1:6">
      <c r="A83" s="68" t="s">
        <v>228</v>
      </c>
      <c r="B83" s="69" t="s">
        <v>229</v>
      </c>
      <c r="C83" s="68">
        <v>2</v>
      </c>
      <c r="D83" s="70" t="s">
        <v>112</v>
      </c>
      <c r="E83" s="64" t="s">
        <v>230</v>
      </c>
      <c r="F83" s="15" t="s">
        <v>12</v>
      </c>
    </row>
    <row r="84" customHeight="1" spans="1:6">
      <c r="A84" s="19">
        <v>14012</v>
      </c>
      <c r="B84" s="62" t="s">
        <v>231</v>
      </c>
      <c r="C84" s="19">
        <v>2</v>
      </c>
      <c r="D84" s="63" t="s">
        <v>112</v>
      </c>
      <c r="E84" s="64" t="s">
        <v>232</v>
      </c>
      <c r="F84" s="15" t="s">
        <v>12</v>
      </c>
    </row>
    <row r="85" customHeight="1" spans="1:6">
      <c r="A85" s="19">
        <v>14013</v>
      </c>
      <c r="B85" s="62" t="s">
        <v>233</v>
      </c>
      <c r="C85" s="19">
        <v>2</v>
      </c>
      <c r="D85" s="63" t="s">
        <v>112</v>
      </c>
      <c r="E85" s="64" t="s">
        <v>234</v>
      </c>
      <c r="F85" s="15" t="s">
        <v>12</v>
      </c>
    </row>
    <row r="86" customHeight="1" spans="1:6">
      <c r="A86" s="68" t="s">
        <v>235</v>
      </c>
      <c r="B86" s="69" t="s">
        <v>236</v>
      </c>
      <c r="C86" s="68">
        <v>2</v>
      </c>
      <c r="D86" s="70" t="s">
        <v>112</v>
      </c>
      <c r="E86" s="64" t="s">
        <v>237</v>
      </c>
      <c r="F86" s="15" t="s">
        <v>12</v>
      </c>
    </row>
    <row r="87" customHeight="1" spans="1:6">
      <c r="A87" s="68" t="s">
        <v>238</v>
      </c>
      <c r="B87" s="69" t="s">
        <v>239</v>
      </c>
      <c r="C87" s="68">
        <v>2</v>
      </c>
      <c r="D87" s="70" t="s">
        <v>112</v>
      </c>
      <c r="E87" s="64" t="s">
        <v>240</v>
      </c>
      <c r="F87" s="15" t="s">
        <v>12</v>
      </c>
    </row>
    <row r="88" customHeight="1" spans="1:6">
      <c r="A88" s="68" t="s">
        <v>241</v>
      </c>
      <c r="B88" s="69" t="s">
        <v>242</v>
      </c>
      <c r="C88" s="68"/>
      <c r="D88" s="70"/>
      <c r="E88" s="78"/>
      <c r="F88" s="15"/>
    </row>
    <row r="89" customHeight="1" spans="1:6">
      <c r="A89" s="68" t="s">
        <v>243</v>
      </c>
      <c r="B89" s="69" t="s">
        <v>244</v>
      </c>
      <c r="C89" s="68">
        <v>2</v>
      </c>
      <c r="D89" s="70" t="s">
        <v>215</v>
      </c>
      <c r="E89" s="64" t="s">
        <v>245</v>
      </c>
      <c r="F89" s="15" t="s">
        <v>12</v>
      </c>
    </row>
    <row r="90" customHeight="1" spans="1:6">
      <c r="A90" s="68" t="s">
        <v>246</v>
      </c>
      <c r="B90" s="69" t="s">
        <v>247</v>
      </c>
      <c r="C90" s="68">
        <v>2</v>
      </c>
      <c r="D90" s="70" t="s">
        <v>215</v>
      </c>
      <c r="E90" s="64" t="s">
        <v>248</v>
      </c>
      <c r="F90" s="15" t="s">
        <v>12</v>
      </c>
    </row>
    <row r="91" customHeight="1" spans="1:6">
      <c r="A91" s="68" t="s">
        <v>249</v>
      </c>
      <c r="B91" s="69" t="s">
        <v>250</v>
      </c>
      <c r="C91" s="68">
        <v>100</v>
      </c>
      <c r="D91" s="70" t="s">
        <v>215</v>
      </c>
      <c r="E91" s="64" t="s">
        <v>251</v>
      </c>
      <c r="F91" s="15" t="s">
        <v>12</v>
      </c>
    </row>
    <row r="92" customHeight="1" spans="1:6">
      <c r="A92" s="68" t="s">
        <v>252</v>
      </c>
      <c r="B92" s="69" t="s">
        <v>253</v>
      </c>
      <c r="C92" s="68">
        <v>100</v>
      </c>
      <c r="D92" s="70" t="s">
        <v>215</v>
      </c>
      <c r="E92" s="64" t="s">
        <v>254</v>
      </c>
      <c r="F92" s="15" t="s">
        <v>12</v>
      </c>
    </row>
    <row r="93" customHeight="1" spans="1:6">
      <c r="A93" s="68" t="s">
        <v>255</v>
      </c>
      <c r="B93" s="69" t="s">
        <v>256</v>
      </c>
      <c r="C93" s="68">
        <f>C54</f>
        <v>56</v>
      </c>
      <c r="D93" s="70" t="s">
        <v>215</v>
      </c>
      <c r="E93" s="64" t="s">
        <v>257</v>
      </c>
      <c r="F93" s="15" t="s">
        <v>12</v>
      </c>
    </row>
    <row r="94" customHeight="1" spans="1:6">
      <c r="A94" s="68" t="s">
        <v>258</v>
      </c>
      <c r="B94" s="69" t="s">
        <v>259</v>
      </c>
      <c r="C94" s="68"/>
      <c r="D94" s="70"/>
      <c r="E94" s="73"/>
      <c r="F94" s="15"/>
    </row>
    <row r="95" customHeight="1" spans="1:6">
      <c r="A95" s="68" t="s">
        <v>260</v>
      </c>
      <c r="B95" s="69" t="s">
        <v>261</v>
      </c>
      <c r="C95" s="68">
        <v>2</v>
      </c>
      <c r="D95" s="70" t="s">
        <v>209</v>
      </c>
      <c r="E95" s="64" t="s">
        <v>262</v>
      </c>
      <c r="F95" s="15" t="s">
        <v>12</v>
      </c>
    </row>
    <row r="96" customHeight="1" spans="1:6">
      <c r="A96" s="68" t="s">
        <v>263</v>
      </c>
      <c r="B96" s="69" t="s">
        <v>261</v>
      </c>
      <c r="C96" s="68">
        <v>2</v>
      </c>
      <c r="D96" s="70" t="s">
        <v>209</v>
      </c>
      <c r="E96" s="64" t="s">
        <v>264</v>
      </c>
      <c r="F96" s="15" t="s">
        <v>12</v>
      </c>
    </row>
    <row r="97" customHeight="1" spans="1:6">
      <c r="A97" s="68" t="s">
        <v>265</v>
      </c>
      <c r="B97" s="69" t="s">
        <v>266</v>
      </c>
      <c r="C97" s="68">
        <v>2</v>
      </c>
      <c r="D97" s="70" t="s">
        <v>215</v>
      </c>
      <c r="E97" s="74" t="s">
        <v>267</v>
      </c>
      <c r="F97" s="15" t="s">
        <v>12</v>
      </c>
    </row>
    <row r="98" customHeight="1" spans="1:6">
      <c r="A98" s="68" t="s">
        <v>268</v>
      </c>
      <c r="B98" s="69" t="s">
        <v>269</v>
      </c>
      <c r="C98" s="68">
        <v>1</v>
      </c>
      <c r="D98" s="70" t="s">
        <v>29</v>
      </c>
      <c r="E98" s="64" t="s">
        <v>270</v>
      </c>
      <c r="F98" s="15" t="s">
        <v>12</v>
      </c>
    </row>
    <row r="99" customHeight="1" spans="1:6">
      <c r="A99" s="79" t="s">
        <v>271</v>
      </c>
      <c r="B99" s="77" t="s">
        <v>272</v>
      </c>
      <c r="C99" s="68"/>
      <c r="D99" s="70"/>
      <c r="E99" s="73"/>
      <c r="F99" s="15"/>
    </row>
    <row r="100" customHeight="1" spans="1:6">
      <c r="A100" s="68" t="s">
        <v>273</v>
      </c>
      <c r="B100" s="69" t="s">
        <v>274</v>
      </c>
      <c r="C100" s="68"/>
      <c r="D100" s="70"/>
      <c r="E100" s="73"/>
      <c r="F100" s="15"/>
    </row>
    <row r="101" customHeight="1" spans="1:6">
      <c r="A101" s="68" t="s">
        <v>275</v>
      </c>
      <c r="B101" s="69" t="s">
        <v>276</v>
      </c>
      <c r="C101" s="68">
        <f>C54/2</f>
        <v>28</v>
      </c>
      <c r="D101" s="70" t="s">
        <v>24</v>
      </c>
      <c r="E101" s="72" t="s">
        <v>277</v>
      </c>
      <c r="F101" s="15" t="s">
        <v>12</v>
      </c>
    </row>
    <row r="102" customHeight="1" spans="1:6">
      <c r="A102" s="68" t="s">
        <v>278</v>
      </c>
      <c r="B102" s="69" t="s">
        <v>279</v>
      </c>
      <c r="C102" s="68">
        <v>1</v>
      </c>
      <c r="D102" s="70" t="s">
        <v>24</v>
      </c>
      <c r="E102" s="41" t="s">
        <v>280</v>
      </c>
      <c r="F102" s="15" t="s">
        <v>12</v>
      </c>
    </row>
    <row r="103" customHeight="1" spans="1:6">
      <c r="A103" s="68" t="s">
        <v>281</v>
      </c>
      <c r="B103" s="69" t="s">
        <v>282</v>
      </c>
      <c r="C103" s="68">
        <f>C54/2</f>
        <v>28</v>
      </c>
      <c r="D103" s="70" t="s">
        <v>24</v>
      </c>
      <c r="E103" s="75" t="s">
        <v>283</v>
      </c>
      <c r="F103" s="15" t="s">
        <v>12</v>
      </c>
    </row>
    <row r="104" customHeight="1" spans="1:6">
      <c r="A104" s="68" t="s">
        <v>284</v>
      </c>
      <c r="B104" s="69" t="s">
        <v>285</v>
      </c>
      <c r="C104" s="68">
        <v>2</v>
      </c>
      <c r="D104" s="70" t="s">
        <v>191</v>
      </c>
      <c r="E104" s="72" t="s">
        <v>286</v>
      </c>
      <c r="F104" s="15" t="s">
        <v>12</v>
      </c>
    </row>
    <row r="105" customHeight="1" spans="1:6">
      <c r="A105" s="68" t="s">
        <v>287</v>
      </c>
      <c r="B105" s="69" t="s">
        <v>288</v>
      </c>
      <c r="C105" s="68">
        <f>C54/2</f>
        <v>28</v>
      </c>
      <c r="D105" s="70" t="s">
        <v>24</v>
      </c>
      <c r="E105" s="64" t="s">
        <v>289</v>
      </c>
      <c r="F105" s="15" t="s">
        <v>12</v>
      </c>
    </row>
    <row r="106" customHeight="1" spans="1:6">
      <c r="A106" s="19">
        <v>21009</v>
      </c>
      <c r="B106" s="62" t="s">
        <v>290</v>
      </c>
      <c r="C106" s="68">
        <f>C54/2</f>
        <v>28</v>
      </c>
      <c r="D106" s="63" t="s">
        <v>112</v>
      </c>
      <c r="E106" s="41" t="s">
        <v>291</v>
      </c>
      <c r="F106" s="15" t="s">
        <v>12</v>
      </c>
    </row>
    <row r="107" customHeight="1" spans="1:6">
      <c r="A107" s="19">
        <v>21011</v>
      </c>
      <c r="B107" s="62" t="s">
        <v>292</v>
      </c>
      <c r="C107" s="19">
        <v>2</v>
      </c>
      <c r="D107" s="63" t="s">
        <v>112</v>
      </c>
      <c r="E107" s="75" t="s">
        <v>293</v>
      </c>
      <c r="F107" s="15" t="s">
        <v>12</v>
      </c>
    </row>
    <row r="108" customHeight="1" spans="1:6">
      <c r="A108" s="68" t="s">
        <v>294</v>
      </c>
      <c r="B108" s="69" t="s">
        <v>295</v>
      </c>
      <c r="C108" s="68">
        <v>1</v>
      </c>
      <c r="D108" s="70" t="s">
        <v>24</v>
      </c>
      <c r="E108" s="41" t="s">
        <v>296</v>
      </c>
      <c r="F108" s="15" t="s">
        <v>12</v>
      </c>
    </row>
    <row r="109" customHeight="1" spans="1:6">
      <c r="A109" s="68" t="s">
        <v>297</v>
      </c>
      <c r="B109" s="69" t="s">
        <v>298</v>
      </c>
      <c r="C109" s="68">
        <v>1</v>
      </c>
      <c r="D109" s="70" t="s">
        <v>24</v>
      </c>
      <c r="E109" s="64" t="s">
        <v>299</v>
      </c>
      <c r="F109" s="15" t="s">
        <v>12</v>
      </c>
    </row>
    <row r="110" customHeight="1" spans="1:6">
      <c r="A110" s="68" t="s">
        <v>300</v>
      </c>
      <c r="B110" s="69" t="s">
        <v>301</v>
      </c>
      <c r="C110" s="68">
        <f>C54/2</f>
        <v>28</v>
      </c>
      <c r="D110" s="70" t="s">
        <v>24</v>
      </c>
      <c r="E110" s="41" t="s">
        <v>302</v>
      </c>
      <c r="F110" s="15" t="s">
        <v>12</v>
      </c>
    </row>
    <row r="111" customHeight="1" spans="1:6">
      <c r="A111" s="68" t="s">
        <v>303</v>
      </c>
      <c r="B111" s="69" t="s">
        <v>304</v>
      </c>
      <c r="C111" s="68">
        <f>C54/2</f>
        <v>28</v>
      </c>
      <c r="D111" s="70" t="s">
        <v>29</v>
      </c>
      <c r="E111" s="80" t="s">
        <v>305</v>
      </c>
      <c r="F111" s="15" t="s">
        <v>12</v>
      </c>
    </row>
    <row r="112" customHeight="1" spans="1:6">
      <c r="A112" s="68" t="s">
        <v>306</v>
      </c>
      <c r="B112" s="69" t="s">
        <v>307</v>
      </c>
      <c r="C112" s="68">
        <v>2</v>
      </c>
      <c r="D112" s="70" t="s">
        <v>29</v>
      </c>
      <c r="E112" s="80" t="s">
        <v>305</v>
      </c>
      <c r="F112" s="15" t="s">
        <v>12</v>
      </c>
    </row>
    <row r="113" customHeight="1" spans="1:6">
      <c r="A113" s="68" t="s">
        <v>308</v>
      </c>
      <c r="B113" s="69" t="s">
        <v>309</v>
      </c>
      <c r="C113" s="68">
        <v>1</v>
      </c>
      <c r="D113" s="70" t="s">
        <v>24</v>
      </c>
      <c r="E113" s="64" t="s">
        <v>310</v>
      </c>
      <c r="F113" s="15" t="s">
        <v>12</v>
      </c>
    </row>
    <row r="114" customHeight="1" spans="1:6">
      <c r="A114" s="68" t="s">
        <v>311</v>
      </c>
      <c r="B114" s="69" t="s">
        <v>312</v>
      </c>
      <c r="C114" s="68">
        <f>C54</f>
        <v>56</v>
      </c>
      <c r="D114" s="70" t="s">
        <v>24</v>
      </c>
      <c r="E114" s="81" t="s">
        <v>313</v>
      </c>
      <c r="F114" s="15" t="s">
        <v>12</v>
      </c>
    </row>
    <row r="115" customHeight="1" spans="1:6">
      <c r="A115" s="68" t="s">
        <v>314</v>
      </c>
      <c r="B115" s="69" t="s">
        <v>315</v>
      </c>
      <c r="C115" s="68">
        <v>2</v>
      </c>
      <c r="D115" s="70" t="s">
        <v>191</v>
      </c>
      <c r="E115" s="64" t="s">
        <v>316</v>
      </c>
      <c r="F115" s="15" t="s">
        <v>12</v>
      </c>
    </row>
    <row r="116" customHeight="1" spans="1:6">
      <c r="A116" s="68" t="s">
        <v>317</v>
      </c>
      <c r="B116" s="69" t="s">
        <v>318</v>
      </c>
      <c r="C116" s="68">
        <v>2</v>
      </c>
      <c r="D116" s="70" t="s">
        <v>112</v>
      </c>
      <c r="E116" s="82" t="s">
        <v>319</v>
      </c>
      <c r="F116" s="15" t="s">
        <v>12</v>
      </c>
    </row>
    <row r="117" customHeight="1" spans="1:6">
      <c r="A117" s="68" t="s">
        <v>320</v>
      </c>
      <c r="B117" s="69" t="s">
        <v>321</v>
      </c>
      <c r="C117" s="68">
        <v>1</v>
      </c>
      <c r="D117" s="70" t="s">
        <v>24</v>
      </c>
      <c r="E117" s="72" t="s">
        <v>322</v>
      </c>
      <c r="F117" s="15" t="s">
        <v>12</v>
      </c>
    </row>
    <row r="118" customHeight="1" spans="1:6">
      <c r="A118" s="68">
        <v>22</v>
      </c>
      <c r="B118" s="69" t="s">
        <v>323</v>
      </c>
      <c r="C118" s="68"/>
      <c r="D118" s="70"/>
      <c r="E118" s="73"/>
      <c r="F118" s="15"/>
    </row>
    <row r="119" customHeight="1" spans="1:6">
      <c r="A119" s="68">
        <v>22001</v>
      </c>
      <c r="B119" s="69" t="s">
        <v>324</v>
      </c>
      <c r="C119" s="68">
        <f>C54</f>
        <v>56</v>
      </c>
      <c r="D119" s="70" t="s">
        <v>24</v>
      </c>
      <c r="E119" s="75" t="s">
        <v>325</v>
      </c>
      <c r="F119" s="15" t="s">
        <v>12</v>
      </c>
    </row>
    <row r="120" customHeight="1" spans="1:6">
      <c r="A120" s="68" t="s">
        <v>326</v>
      </c>
      <c r="B120" s="69" t="s">
        <v>324</v>
      </c>
      <c r="C120" s="68">
        <f>C54</f>
        <v>56</v>
      </c>
      <c r="D120" s="70" t="s">
        <v>24</v>
      </c>
      <c r="E120" s="75" t="s">
        <v>327</v>
      </c>
      <c r="F120" s="15" t="s">
        <v>12</v>
      </c>
    </row>
    <row r="121" customHeight="1" spans="1:6">
      <c r="A121" s="19">
        <v>22003</v>
      </c>
      <c r="B121" s="62" t="s">
        <v>328</v>
      </c>
      <c r="C121" s="68">
        <v>2</v>
      </c>
      <c r="D121" s="63" t="s">
        <v>112</v>
      </c>
      <c r="E121" s="64" t="s">
        <v>329</v>
      </c>
      <c r="F121" s="15" t="s">
        <v>12</v>
      </c>
    </row>
    <row r="122" customHeight="1" spans="1:6">
      <c r="A122" s="19">
        <v>22004</v>
      </c>
      <c r="B122" s="62" t="s">
        <v>330</v>
      </c>
      <c r="C122" s="68">
        <f>C54</f>
        <v>56</v>
      </c>
      <c r="D122" s="63" t="s">
        <v>112</v>
      </c>
      <c r="E122" s="64" t="s">
        <v>331</v>
      </c>
      <c r="F122" s="15" t="s">
        <v>12</v>
      </c>
    </row>
    <row r="123" customHeight="1" spans="1:6">
      <c r="A123" s="68" t="s">
        <v>332</v>
      </c>
      <c r="B123" s="69" t="s">
        <v>333</v>
      </c>
      <c r="C123" s="68">
        <v>4</v>
      </c>
      <c r="D123" s="70" t="s">
        <v>112</v>
      </c>
      <c r="E123" s="75" t="s">
        <v>334</v>
      </c>
      <c r="F123" s="15" t="s">
        <v>12</v>
      </c>
    </row>
    <row r="124" customHeight="1" spans="1:6">
      <c r="A124" s="68" t="s">
        <v>335</v>
      </c>
      <c r="B124" s="69" t="s">
        <v>336</v>
      </c>
      <c r="C124" s="68">
        <v>2</v>
      </c>
      <c r="D124" s="70" t="s">
        <v>24</v>
      </c>
      <c r="E124" s="74" t="s">
        <v>337</v>
      </c>
      <c r="F124" s="15" t="s">
        <v>12</v>
      </c>
    </row>
    <row r="125" customHeight="1" spans="1:6">
      <c r="A125" s="68">
        <v>23008</v>
      </c>
      <c r="B125" s="69" t="s">
        <v>338</v>
      </c>
      <c r="C125" s="68">
        <v>2</v>
      </c>
      <c r="D125" s="70" t="s">
        <v>29</v>
      </c>
      <c r="E125" s="41" t="s">
        <v>339</v>
      </c>
      <c r="F125" s="15" t="s">
        <v>12</v>
      </c>
    </row>
    <row r="126" customHeight="1" spans="1:6">
      <c r="A126" s="68" t="s">
        <v>340</v>
      </c>
      <c r="B126" s="69" t="s">
        <v>341</v>
      </c>
      <c r="C126" s="68">
        <v>100</v>
      </c>
      <c r="D126" s="70" t="s">
        <v>112</v>
      </c>
      <c r="E126" s="75" t="s">
        <v>342</v>
      </c>
      <c r="F126" s="15" t="s">
        <v>12</v>
      </c>
    </row>
    <row r="127" customHeight="1" spans="1:6">
      <c r="A127" s="68" t="s">
        <v>343</v>
      </c>
      <c r="B127" s="69" t="s">
        <v>344</v>
      </c>
      <c r="C127" s="68">
        <v>100</v>
      </c>
      <c r="D127" s="70" t="s">
        <v>112</v>
      </c>
      <c r="E127" s="75" t="s">
        <v>345</v>
      </c>
      <c r="F127" s="15" t="s">
        <v>12</v>
      </c>
    </row>
    <row r="128" customHeight="1" spans="1:6">
      <c r="A128" s="68" t="s">
        <v>346</v>
      </c>
      <c r="B128" s="69" t="s">
        <v>347</v>
      </c>
      <c r="C128" s="68">
        <v>100</v>
      </c>
      <c r="D128" s="70" t="s">
        <v>112</v>
      </c>
      <c r="E128" s="72" t="s">
        <v>348</v>
      </c>
      <c r="F128" s="15" t="s">
        <v>12</v>
      </c>
    </row>
    <row r="129" customHeight="1" spans="1:6">
      <c r="A129" s="68" t="s">
        <v>349</v>
      </c>
      <c r="B129" s="69" t="s">
        <v>347</v>
      </c>
      <c r="C129" s="68">
        <v>3</v>
      </c>
      <c r="D129" s="70" t="s">
        <v>112</v>
      </c>
      <c r="E129" s="72" t="s">
        <v>350</v>
      </c>
      <c r="F129" s="15" t="s">
        <v>12</v>
      </c>
    </row>
    <row r="130" customHeight="1" spans="1:6">
      <c r="A130" s="68" t="s">
        <v>351</v>
      </c>
      <c r="B130" s="69" t="s">
        <v>347</v>
      </c>
      <c r="C130" s="68">
        <v>3</v>
      </c>
      <c r="D130" s="70" t="s">
        <v>112</v>
      </c>
      <c r="E130" s="64" t="s">
        <v>352</v>
      </c>
      <c r="F130" s="15" t="s">
        <v>12</v>
      </c>
    </row>
    <row r="131" customHeight="1" spans="1:6">
      <c r="A131" s="68" t="s">
        <v>353</v>
      </c>
      <c r="B131" s="69" t="s">
        <v>354</v>
      </c>
      <c r="C131" s="68">
        <v>2</v>
      </c>
      <c r="D131" s="70" t="s">
        <v>29</v>
      </c>
      <c r="E131" s="64" t="s">
        <v>355</v>
      </c>
      <c r="F131" s="15" t="s">
        <v>12</v>
      </c>
    </row>
    <row r="132" customHeight="1" spans="1:6">
      <c r="A132" s="68" t="s">
        <v>356</v>
      </c>
      <c r="B132" s="69" t="s">
        <v>357</v>
      </c>
      <c r="C132" s="68">
        <f>C54/2</f>
        <v>28</v>
      </c>
      <c r="D132" s="70" t="s">
        <v>29</v>
      </c>
      <c r="E132" s="64" t="s">
        <v>358</v>
      </c>
      <c r="F132" s="15" t="s">
        <v>12</v>
      </c>
    </row>
    <row r="133" customHeight="1" spans="1:6">
      <c r="A133" s="68" t="s">
        <v>359</v>
      </c>
      <c r="B133" s="83" t="s">
        <v>360</v>
      </c>
      <c r="C133" s="68">
        <v>1</v>
      </c>
      <c r="D133" s="70" t="s">
        <v>24</v>
      </c>
      <c r="E133" s="64" t="s">
        <v>361</v>
      </c>
      <c r="F133" s="15" t="s">
        <v>12</v>
      </c>
    </row>
    <row r="134" customHeight="1" spans="1:6">
      <c r="A134" s="68" t="s">
        <v>362</v>
      </c>
      <c r="B134" s="69" t="s">
        <v>363</v>
      </c>
      <c r="C134" s="68">
        <v>2</v>
      </c>
      <c r="D134" s="70" t="s">
        <v>24</v>
      </c>
      <c r="E134" s="72" t="s">
        <v>364</v>
      </c>
      <c r="F134" s="15" t="s">
        <v>12</v>
      </c>
    </row>
    <row r="135" customHeight="1" spans="1:6">
      <c r="A135" s="68" t="s">
        <v>365</v>
      </c>
      <c r="B135" s="69" t="s">
        <v>366</v>
      </c>
      <c r="C135" s="68">
        <f>C54/2</f>
        <v>28</v>
      </c>
      <c r="D135" s="70" t="s">
        <v>24</v>
      </c>
      <c r="E135" s="72" t="s">
        <v>367</v>
      </c>
      <c r="F135" s="15" t="s">
        <v>12</v>
      </c>
    </row>
    <row r="136" customHeight="1" spans="1:6">
      <c r="A136" s="68" t="s">
        <v>368</v>
      </c>
      <c r="B136" s="69" t="s">
        <v>369</v>
      </c>
      <c r="C136" s="68">
        <v>56</v>
      </c>
      <c r="D136" s="70" t="s">
        <v>24</v>
      </c>
      <c r="E136" s="72" t="s">
        <v>370</v>
      </c>
      <c r="F136" s="15" t="s">
        <v>12</v>
      </c>
    </row>
    <row r="137" customHeight="1" spans="1:6">
      <c r="A137" s="68">
        <v>24</v>
      </c>
      <c r="B137" s="69" t="s">
        <v>371</v>
      </c>
      <c r="C137" s="68"/>
      <c r="D137" s="70"/>
      <c r="E137" s="73"/>
      <c r="F137" s="15"/>
    </row>
    <row r="138" customHeight="1" spans="1:6">
      <c r="A138" s="68" t="s">
        <v>372</v>
      </c>
      <c r="B138" s="69" t="s">
        <v>373</v>
      </c>
      <c r="C138" s="68">
        <v>1</v>
      </c>
      <c r="D138" s="70" t="s">
        <v>24</v>
      </c>
      <c r="E138" s="75" t="s">
        <v>374</v>
      </c>
      <c r="F138" s="15" t="s">
        <v>12</v>
      </c>
    </row>
    <row r="139" customHeight="1" spans="1:6">
      <c r="A139" s="68" t="s">
        <v>375</v>
      </c>
      <c r="B139" s="69" t="s">
        <v>376</v>
      </c>
      <c r="C139" s="68">
        <v>1</v>
      </c>
      <c r="D139" s="70" t="s">
        <v>24</v>
      </c>
      <c r="E139" s="64" t="s">
        <v>377</v>
      </c>
      <c r="F139" s="15" t="s">
        <v>12</v>
      </c>
    </row>
    <row r="140" customHeight="1" spans="1:6">
      <c r="A140" s="68" t="s">
        <v>378</v>
      </c>
      <c r="B140" s="69" t="s">
        <v>379</v>
      </c>
      <c r="C140" s="68">
        <v>1</v>
      </c>
      <c r="D140" s="70" t="s">
        <v>24</v>
      </c>
      <c r="E140" s="41" t="s">
        <v>380</v>
      </c>
      <c r="F140" s="15" t="s">
        <v>12</v>
      </c>
    </row>
    <row r="141" customHeight="1" spans="1:6">
      <c r="A141" s="68" t="s">
        <v>381</v>
      </c>
      <c r="B141" s="69" t="s">
        <v>382</v>
      </c>
      <c r="C141" s="68">
        <v>1</v>
      </c>
      <c r="D141" s="70" t="s">
        <v>24</v>
      </c>
      <c r="E141" s="75" t="s">
        <v>383</v>
      </c>
      <c r="F141" s="15" t="s">
        <v>12</v>
      </c>
    </row>
    <row r="142" customHeight="1" spans="1:6">
      <c r="A142" s="68" t="s">
        <v>384</v>
      </c>
      <c r="B142" s="69" t="s">
        <v>385</v>
      </c>
      <c r="C142" s="68">
        <f>C54</f>
        <v>56</v>
      </c>
      <c r="D142" s="70" t="s">
        <v>24</v>
      </c>
      <c r="E142" s="64" t="s">
        <v>386</v>
      </c>
      <c r="F142" s="15" t="s">
        <v>12</v>
      </c>
    </row>
    <row r="143" customHeight="1" spans="1:6">
      <c r="A143" s="68" t="s">
        <v>387</v>
      </c>
      <c r="B143" s="69" t="s">
        <v>388</v>
      </c>
      <c r="C143" s="68">
        <f>C54</f>
        <v>56</v>
      </c>
      <c r="D143" s="70" t="s">
        <v>389</v>
      </c>
      <c r="E143" s="64" t="s">
        <v>390</v>
      </c>
      <c r="F143" s="15" t="s">
        <v>12</v>
      </c>
    </row>
    <row r="144" customHeight="1" spans="1:6">
      <c r="A144" s="68" t="s">
        <v>391</v>
      </c>
      <c r="B144" s="69" t="s">
        <v>392</v>
      </c>
      <c r="C144" s="68">
        <v>2</v>
      </c>
      <c r="D144" s="70" t="s">
        <v>24</v>
      </c>
      <c r="E144" s="64" t="s">
        <v>393</v>
      </c>
      <c r="F144" s="15" t="s">
        <v>12</v>
      </c>
    </row>
    <row r="145" customHeight="1" spans="1:6">
      <c r="A145" s="68" t="s">
        <v>394</v>
      </c>
      <c r="B145" s="69" t="s">
        <v>395</v>
      </c>
      <c r="C145" s="68">
        <f>C54</f>
        <v>56</v>
      </c>
      <c r="D145" s="70" t="s">
        <v>24</v>
      </c>
      <c r="E145" s="64" t="s">
        <v>396</v>
      </c>
      <c r="F145" s="15" t="s">
        <v>12</v>
      </c>
    </row>
    <row r="146" customHeight="1" spans="1:6">
      <c r="A146" s="19">
        <v>24011</v>
      </c>
      <c r="B146" s="62" t="s">
        <v>397</v>
      </c>
      <c r="C146" s="68">
        <v>2</v>
      </c>
      <c r="D146" s="63" t="s">
        <v>191</v>
      </c>
      <c r="E146" s="64" t="s">
        <v>398</v>
      </c>
      <c r="F146" s="15" t="s">
        <v>12</v>
      </c>
    </row>
    <row r="147" customHeight="1" spans="1:6">
      <c r="A147" s="19">
        <v>24014</v>
      </c>
      <c r="B147" s="62" t="s">
        <v>399</v>
      </c>
      <c r="C147" s="68">
        <v>1</v>
      </c>
      <c r="D147" s="63" t="s">
        <v>112</v>
      </c>
      <c r="E147" s="41" t="s">
        <v>400</v>
      </c>
      <c r="F147" s="15" t="s">
        <v>12</v>
      </c>
    </row>
    <row r="148" customHeight="1" spans="1:6">
      <c r="A148" s="68" t="s">
        <v>401</v>
      </c>
      <c r="B148" s="69" t="s">
        <v>402</v>
      </c>
      <c r="C148" s="68">
        <f>C54</f>
        <v>56</v>
      </c>
      <c r="D148" s="70" t="s">
        <v>24</v>
      </c>
      <c r="E148" s="64" t="s">
        <v>403</v>
      </c>
      <c r="F148" s="15" t="s">
        <v>12</v>
      </c>
    </row>
    <row r="149" customHeight="1" spans="1:6">
      <c r="A149" s="68" t="s">
        <v>404</v>
      </c>
      <c r="B149" s="69" t="s">
        <v>405</v>
      </c>
      <c r="C149" s="68">
        <v>1</v>
      </c>
      <c r="D149" s="70" t="s">
        <v>112</v>
      </c>
      <c r="E149" s="75" t="s">
        <v>406</v>
      </c>
      <c r="F149" s="15" t="s">
        <v>12</v>
      </c>
    </row>
    <row r="150" customHeight="1" spans="1:6">
      <c r="A150" s="68" t="s">
        <v>407</v>
      </c>
      <c r="B150" s="69" t="s">
        <v>408</v>
      </c>
      <c r="C150" s="68">
        <f>C54</f>
        <v>56</v>
      </c>
      <c r="D150" s="70" t="s">
        <v>24</v>
      </c>
      <c r="E150" s="64" t="s">
        <v>409</v>
      </c>
      <c r="F150" s="15" t="s">
        <v>12</v>
      </c>
    </row>
    <row r="151" customHeight="1" spans="1:6">
      <c r="A151" s="68" t="s">
        <v>410</v>
      </c>
      <c r="B151" s="69" t="s">
        <v>411</v>
      </c>
      <c r="C151" s="68">
        <v>1</v>
      </c>
      <c r="D151" s="70" t="s">
        <v>112</v>
      </c>
      <c r="E151" s="75" t="s">
        <v>412</v>
      </c>
      <c r="F151" s="15" t="s">
        <v>12</v>
      </c>
    </row>
    <row r="152" customHeight="1" spans="1:6">
      <c r="A152" s="19">
        <v>24020</v>
      </c>
      <c r="B152" s="62" t="s">
        <v>413</v>
      </c>
      <c r="C152" s="68">
        <v>1</v>
      </c>
      <c r="D152" s="63" t="s">
        <v>112</v>
      </c>
      <c r="E152" s="75" t="s">
        <v>414</v>
      </c>
      <c r="F152" s="15" t="s">
        <v>12</v>
      </c>
    </row>
    <row r="153" customHeight="1" spans="1:6">
      <c r="A153" s="19">
        <v>24023</v>
      </c>
      <c r="B153" s="62" t="s">
        <v>415</v>
      </c>
      <c r="C153" s="68">
        <v>100</v>
      </c>
      <c r="D153" s="63" t="s">
        <v>112</v>
      </c>
      <c r="E153" s="84" t="s">
        <v>416</v>
      </c>
      <c r="F153" s="15" t="s">
        <v>12</v>
      </c>
    </row>
    <row r="154" customHeight="1" spans="1:6">
      <c r="A154" s="68" t="s">
        <v>417</v>
      </c>
      <c r="B154" s="69" t="s">
        <v>418</v>
      </c>
      <c r="C154" s="68">
        <v>1</v>
      </c>
      <c r="D154" s="70" t="s">
        <v>24</v>
      </c>
      <c r="E154" s="72" t="s">
        <v>419</v>
      </c>
      <c r="F154" s="15" t="s">
        <v>12</v>
      </c>
    </row>
    <row r="155" customHeight="1" spans="1:6">
      <c r="A155" s="68">
        <v>25</v>
      </c>
      <c r="B155" s="69" t="s">
        <v>420</v>
      </c>
      <c r="C155" s="68"/>
      <c r="D155" s="70"/>
      <c r="E155" s="64"/>
      <c r="F155" s="15"/>
    </row>
    <row r="156" customHeight="1" spans="1:6">
      <c r="A156" s="68">
        <v>25001</v>
      </c>
      <c r="B156" s="69" t="s">
        <v>421</v>
      </c>
      <c r="C156" s="68">
        <v>1</v>
      </c>
      <c r="D156" s="70" t="s">
        <v>24</v>
      </c>
      <c r="E156" s="84" t="s">
        <v>422</v>
      </c>
      <c r="F156" s="15" t="s">
        <v>12</v>
      </c>
    </row>
    <row r="157" customHeight="1" spans="1:6">
      <c r="A157" s="68">
        <v>25002</v>
      </c>
      <c r="B157" s="69" t="s">
        <v>423</v>
      </c>
      <c r="C157" s="68">
        <v>1</v>
      </c>
      <c r="D157" s="70" t="s">
        <v>112</v>
      </c>
      <c r="E157" s="74" t="s">
        <v>424</v>
      </c>
      <c r="F157" s="15" t="s">
        <v>12</v>
      </c>
    </row>
    <row r="158" customHeight="1" spans="1:6">
      <c r="A158" s="68">
        <v>25003</v>
      </c>
      <c r="B158" s="69" t="s">
        <v>425</v>
      </c>
      <c r="C158" s="68">
        <v>2</v>
      </c>
      <c r="D158" s="70" t="s">
        <v>112</v>
      </c>
      <c r="E158" s="74" t="s">
        <v>426</v>
      </c>
      <c r="F158" s="15" t="s">
        <v>12</v>
      </c>
    </row>
    <row r="159" customHeight="1" spans="1:6">
      <c r="A159" s="68">
        <v>25004</v>
      </c>
      <c r="B159" s="69" t="s">
        <v>427</v>
      </c>
      <c r="C159" s="68">
        <v>1</v>
      </c>
      <c r="D159" s="70" t="s">
        <v>428</v>
      </c>
      <c r="E159" s="64" t="s">
        <v>429</v>
      </c>
      <c r="F159" s="15" t="s">
        <v>12</v>
      </c>
    </row>
    <row r="160" customHeight="1" spans="1:6">
      <c r="A160" s="68" t="s">
        <v>430</v>
      </c>
      <c r="B160" s="69" t="s">
        <v>431</v>
      </c>
      <c r="C160" s="68">
        <f>C54</f>
        <v>56</v>
      </c>
      <c r="D160" s="70" t="s">
        <v>24</v>
      </c>
      <c r="E160" s="74" t="s">
        <v>432</v>
      </c>
      <c r="F160" s="15" t="s">
        <v>12</v>
      </c>
    </row>
    <row r="161" customHeight="1" spans="1:6">
      <c r="A161" s="68" t="s">
        <v>433</v>
      </c>
      <c r="B161" s="69" t="s">
        <v>434</v>
      </c>
      <c r="C161" s="68">
        <f>C54</f>
        <v>56</v>
      </c>
      <c r="D161" s="70" t="s">
        <v>24</v>
      </c>
      <c r="E161" s="64" t="s">
        <v>435</v>
      </c>
      <c r="F161" s="15" t="s">
        <v>12</v>
      </c>
    </row>
    <row r="162" customHeight="1" spans="1:6">
      <c r="A162" s="68" t="s">
        <v>436</v>
      </c>
      <c r="B162" s="69" t="s">
        <v>437</v>
      </c>
      <c r="C162" s="68">
        <f>C54</f>
        <v>56</v>
      </c>
      <c r="D162" s="70" t="s">
        <v>112</v>
      </c>
      <c r="E162" s="64" t="s">
        <v>438</v>
      </c>
      <c r="F162" s="15" t="s">
        <v>12</v>
      </c>
    </row>
    <row r="163" customHeight="1" spans="1:6">
      <c r="A163" s="68" t="s">
        <v>439</v>
      </c>
      <c r="B163" s="69" t="s">
        <v>440</v>
      </c>
      <c r="C163" s="68">
        <v>2</v>
      </c>
      <c r="D163" s="70" t="s">
        <v>24</v>
      </c>
      <c r="E163" s="75" t="s">
        <v>441</v>
      </c>
      <c r="F163" s="15" t="s">
        <v>12</v>
      </c>
    </row>
    <row r="164" customHeight="1" spans="1:6">
      <c r="A164" s="19">
        <v>25009</v>
      </c>
      <c r="B164" s="62" t="s">
        <v>442</v>
      </c>
      <c r="C164" s="68">
        <f>C54</f>
        <v>56</v>
      </c>
      <c r="D164" s="63" t="s">
        <v>443</v>
      </c>
      <c r="E164" s="75" t="s">
        <v>444</v>
      </c>
      <c r="F164" s="15" t="s">
        <v>12</v>
      </c>
    </row>
    <row r="165" customHeight="1" spans="1:6">
      <c r="A165" s="68" t="s">
        <v>445</v>
      </c>
      <c r="B165" s="69" t="s">
        <v>446</v>
      </c>
      <c r="C165" s="68">
        <f>C54</f>
        <v>56</v>
      </c>
      <c r="D165" s="70" t="s">
        <v>24</v>
      </c>
      <c r="E165" s="72" t="s">
        <v>447</v>
      </c>
      <c r="F165" s="15" t="s">
        <v>12</v>
      </c>
    </row>
    <row r="166" customHeight="1" spans="1:6">
      <c r="A166" s="68" t="s">
        <v>448</v>
      </c>
      <c r="B166" s="69" t="s">
        <v>449</v>
      </c>
      <c r="C166" s="68">
        <f>C54</f>
        <v>56</v>
      </c>
      <c r="D166" s="70" t="s">
        <v>24</v>
      </c>
      <c r="E166" s="72" t="s">
        <v>450</v>
      </c>
      <c r="F166" s="15" t="s">
        <v>12</v>
      </c>
    </row>
    <row r="167" customHeight="1" spans="1:6">
      <c r="A167" s="19" t="s">
        <v>451</v>
      </c>
      <c r="B167" s="62" t="s">
        <v>452</v>
      </c>
      <c r="C167" s="68">
        <f>C54</f>
        <v>56</v>
      </c>
      <c r="D167" s="63" t="s">
        <v>112</v>
      </c>
      <c r="E167" s="64" t="s">
        <v>453</v>
      </c>
      <c r="F167" s="15" t="s">
        <v>12</v>
      </c>
    </row>
    <row r="168" customHeight="1" spans="1:6">
      <c r="A168" s="68" t="s">
        <v>454</v>
      </c>
      <c r="B168" s="69" t="s">
        <v>455</v>
      </c>
      <c r="C168" s="68">
        <f>C54</f>
        <v>56</v>
      </c>
      <c r="D168" s="70" t="s">
        <v>24</v>
      </c>
      <c r="E168" s="64" t="s">
        <v>456</v>
      </c>
      <c r="F168" s="15" t="s">
        <v>12</v>
      </c>
    </row>
    <row r="169" customHeight="1" spans="1:6">
      <c r="A169" s="68" t="s">
        <v>457</v>
      </c>
      <c r="B169" s="69" t="s">
        <v>458</v>
      </c>
      <c r="C169" s="68">
        <v>2</v>
      </c>
      <c r="D169" s="70" t="s">
        <v>24</v>
      </c>
      <c r="E169" s="74" t="s">
        <v>459</v>
      </c>
      <c r="F169" s="15" t="s">
        <v>12</v>
      </c>
    </row>
    <row r="170" customHeight="1" spans="1:6">
      <c r="A170" s="68" t="s">
        <v>460</v>
      </c>
      <c r="B170" s="69" t="s">
        <v>461</v>
      </c>
      <c r="C170" s="68">
        <v>1</v>
      </c>
      <c r="D170" s="70" t="s">
        <v>112</v>
      </c>
      <c r="E170" s="85" t="s">
        <v>462</v>
      </c>
      <c r="F170" s="15" t="s">
        <v>12</v>
      </c>
    </row>
    <row r="171" customHeight="1" spans="1:6">
      <c r="A171" s="68"/>
      <c r="B171" s="69" t="s">
        <v>463</v>
      </c>
      <c r="C171" s="68">
        <v>2</v>
      </c>
      <c r="D171" s="70" t="s">
        <v>24</v>
      </c>
      <c r="E171" s="64" t="s">
        <v>464</v>
      </c>
      <c r="F171" s="15" t="s">
        <v>12</v>
      </c>
    </row>
    <row r="172" customHeight="1" spans="1:6">
      <c r="A172" s="68"/>
      <c r="B172" s="69" t="s">
        <v>465</v>
      </c>
      <c r="C172" s="68">
        <v>2</v>
      </c>
      <c r="D172" s="70" t="s">
        <v>24</v>
      </c>
      <c r="E172" s="64" t="s">
        <v>466</v>
      </c>
      <c r="F172" s="15" t="s">
        <v>12</v>
      </c>
    </row>
    <row r="173" customHeight="1" spans="1:6">
      <c r="A173" s="76" t="s">
        <v>467</v>
      </c>
      <c r="B173" s="77" t="s">
        <v>468</v>
      </c>
      <c r="C173" s="68"/>
      <c r="D173" s="70"/>
      <c r="E173" s="73"/>
      <c r="F173" s="15"/>
    </row>
    <row r="174" customHeight="1" spans="1:6">
      <c r="A174" s="68">
        <v>31</v>
      </c>
      <c r="B174" s="69" t="s">
        <v>469</v>
      </c>
      <c r="C174" s="68"/>
      <c r="D174" s="70"/>
      <c r="E174" s="73"/>
      <c r="F174" s="15"/>
    </row>
    <row r="175" customHeight="1" spans="1:6">
      <c r="A175" s="68" t="s">
        <v>470</v>
      </c>
      <c r="B175" s="69" t="s">
        <v>471</v>
      </c>
      <c r="C175" s="68">
        <v>1</v>
      </c>
      <c r="D175" s="70" t="s">
        <v>112</v>
      </c>
      <c r="E175" s="64" t="s">
        <v>472</v>
      </c>
      <c r="F175" s="15" t="s">
        <v>12</v>
      </c>
    </row>
    <row r="176" customHeight="1" spans="1:6">
      <c r="A176" s="68" t="s">
        <v>473</v>
      </c>
      <c r="B176" s="69" t="s">
        <v>474</v>
      </c>
      <c r="C176" s="68">
        <v>1</v>
      </c>
      <c r="D176" s="70" t="s">
        <v>112</v>
      </c>
      <c r="E176" s="64" t="s">
        <v>475</v>
      </c>
      <c r="F176" s="15" t="s">
        <v>12</v>
      </c>
    </row>
    <row r="177" customHeight="1" spans="1:6">
      <c r="A177" s="68" t="s">
        <v>476</v>
      </c>
      <c r="B177" s="69" t="s">
        <v>477</v>
      </c>
      <c r="C177" s="68">
        <v>1</v>
      </c>
      <c r="D177" s="70" t="s">
        <v>112</v>
      </c>
      <c r="E177" s="64" t="s">
        <v>478</v>
      </c>
      <c r="F177" s="15" t="s">
        <v>12</v>
      </c>
    </row>
    <row r="178" customHeight="1" spans="1:6">
      <c r="A178" s="68" t="s">
        <v>479</v>
      </c>
      <c r="B178" s="69" t="s">
        <v>480</v>
      </c>
      <c r="C178" s="68">
        <v>1</v>
      </c>
      <c r="D178" s="70" t="s">
        <v>112</v>
      </c>
      <c r="E178" s="75" t="s">
        <v>481</v>
      </c>
      <c r="F178" s="15" t="s">
        <v>12</v>
      </c>
    </row>
    <row r="179" customHeight="1" spans="1:6">
      <c r="A179" s="68" t="s">
        <v>482</v>
      </c>
      <c r="B179" s="69" t="s">
        <v>483</v>
      </c>
      <c r="C179" s="68">
        <v>1</v>
      </c>
      <c r="D179" s="70" t="s">
        <v>112</v>
      </c>
      <c r="E179" s="64" t="s">
        <v>484</v>
      </c>
      <c r="F179" s="15" t="s">
        <v>12</v>
      </c>
    </row>
    <row r="180" customHeight="1" spans="1:6">
      <c r="A180" s="68" t="s">
        <v>485</v>
      </c>
      <c r="B180" s="69" t="s">
        <v>486</v>
      </c>
      <c r="C180" s="68">
        <v>1</v>
      </c>
      <c r="D180" s="70" t="s">
        <v>112</v>
      </c>
      <c r="E180" s="64" t="s">
        <v>487</v>
      </c>
      <c r="F180" s="15" t="s">
        <v>12</v>
      </c>
    </row>
    <row r="181" customHeight="1" spans="1:6">
      <c r="A181" s="19">
        <v>31010</v>
      </c>
      <c r="B181" s="62" t="s">
        <v>488</v>
      </c>
      <c r="C181" s="19">
        <v>1</v>
      </c>
      <c r="D181" s="63" t="s">
        <v>24</v>
      </c>
      <c r="E181" s="64" t="s">
        <v>489</v>
      </c>
      <c r="F181" s="15" t="s">
        <v>12</v>
      </c>
    </row>
    <row r="182" customHeight="1" spans="1:6">
      <c r="A182" s="19">
        <v>31011</v>
      </c>
      <c r="B182" s="62" t="s">
        <v>490</v>
      </c>
      <c r="C182" s="19">
        <v>1</v>
      </c>
      <c r="D182" s="63" t="s">
        <v>112</v>
      </c>
      <c r="E182" s="72" t="s">
        <v>491</v>
      </c>
      <c r="F182" s="15" t="s">
        <v>12</v>
      </c>
    </row>
    <row r="183" customHeight="1" spans="1:6">
      <c r="A183" s="76" t="s">
        <v>492</v>
      </c>
      <c r="B183" s="77" t="s">
        <v>493</v>
      </c>
      <c r="C183" s="68"/>
      <c r="D183" s="70"/>
      <c r="E183" s="73"/>
      <c r="F183" s="15"/>
    </row>
    <row r="184" customHeight="1" spans="1:6">
      <c r="A184" s="68">
        <v>60</v>
      </c>
      <c r="B184" s="69" t="s">
        <v>494</v>
      </c>
      <c r="C184" s="68"/>
      <c r="D184" s="70"/>
      <c r="E184" s="73"/>
      <c r="F184" s="15"/>
    </row>
    <row r="185" customHeight="1" spans="1:6">
      <c r="A185" s="68">
        <v>60003</v>
      </c>
      <c r="B185" s="69" t="s">
        <v>495</v>
      </c>
      <c r="C185" s="68">
        <v>60</v>
      </c>
      <c r="D185" s="70" t="s">
        <v>112</v>
      </c>
      <c r="E185" s="72" t="s">
        <v>496</v>
      </c>
      <c r="F185" s="15" t="s">
        <v>12</v>
      </c>
    </row>
    <row r="186" customHeight="1" spans="1:6">
      <c r="A186" s="68">
        <v>61</v>
      </c>
      <c r="B186" s="69" t="s">
        <v>497</v>
      </c>
      <c r="C186" s="68"/>
      <c r="D186" s="70"/>
      <c r="E186" s="73"/>
      <c r="F186" s="15"/>
    </row>
    <row r="187" customHeight="1" spans="1:6">
      <c r="A187" s="68" t="s">
        <v>498</v>
      </c>
      <c r="B187" s="69" t="s">
        <v>499</v>
      </c>
      <c r="C187" s="68">
        <v>60</v>
      </c>
      <c r="D187" s="70" t="s">
        <v>209</v>
      </c>
      <c r="E187" s="72" t="s">
        <v>500</v>
      </c>
      <c r="F187" s="15" t="s">
        <v>12</v>
      </c>
    </row>
    <row r="188" customHeight="1" spans="1:6">
      <c r="A188" s="68" t="s">
        <v>501</v>
      </c>
      <c r="B188" s="69" t="s">
        <v>499</v>
      </c>
      <c r="C188" s="68">
        <v>10</v>
      </c>
      <c r="D188" s="70" t="s">
        <v>209</v>
      </c>
      <c r="E188" s="72" t="s">
        <v>502</v>
      </c>
      <c r="F188" s="15" t="s">
        <v>12</v>
      </c>
    </row>
    <row r="189" customHeight="1" spans="1:6">
      <c r="A189" s="68" t="s">
        <v>503</v>
      </c>
      <c r="B189" s="69" t="s">
        <v>504</v>
      </c>
      <c r="C189" s="68">
        <v>100</v>
      </c>
      <c r="D189" s="70" t="s">
        <v>112</v>
      </c>
      <c r="E189" s="72" t="s">
        <v>505</v>
      </c>
      <c r="F189" s="15" t="s">
        <v>12</v>
      </c>
    </row>
    <row r="190" customHeight="1" spans="1:6">
      <c r="A190" s="68" t="s">
        <v>506</v>
      </c>
      <c r="B190" s="69" t="s">
        <v>504</v>
      </c>
      <c r="C190" s="68">
        <v>5</v>
      </c>
      <c r="D190" s="70" t="s">
        <v>112</v>
      </c>
      <c r="E190" s="72" t="s">
        <v>507</v>
      </c>
      <c r="F190" s="15" t="s">
        <v>12</v>
      </c>
    </row>
    <row r="191" customHeight="1" spans="1:6">
      <c r="A191" s="68">
        <v>62</v>
      </c>
      <c r="B191" s="69" t="s">
        <v>508</v>
      </c>
      <c r="C191" s="68"/>
      <c r="D191" s="70"/>
      <c r="E191" s="73"/>
      <c r="F191" s="15"/>
    </row>
    <row r="192" customHeight="1" spans="1:6">
      <c r="A192" s="68">
        <v>62001</v>
      </c>
      <c r="B192" s="69" t="s">
        <v>509</v>
      </c>
      <c r="C192" s="68">
        <v>30</v>
      </c>
      <c r="D192" s="70" t="s">
        <v>112</v>
      </c>
      <c r="E192" s="72" t="s">
        <v>510</v>
      </c>
      <c r="F192" s="15" t="s">
        <v>12</v>
      </c>
    </row>
    <row r="193" customHeight="1" spans="1:6">
      <c r="A193" s="68" t="s">
        <v>511</v>
      </c>
      <c r="B193" s="69" t="s">
        <v>512</v>
      </c>
      <c r="C193" s="68">
        <v>5</v>
      </c>
      <c r="D193" s="70" t="s">
        <v>112</v>
      </c>
      <c r="E193" s="72" t="s">
        <v>513</v>
      </c>
      <c r="F193" s="15" t="s">
        <v>12</v>
      </c>
    </row>
    <row r="194" customHeight="1" spans="1:6">
      <c r="A194" s="68" t="s">
        <v>514</v>
      </c>
      <c r="B194" s="69" t="s">
        <v>515</v>
      </c>
      <c r="C194" s="68"/>
      <c r="D194" s="70"/>
      <c r="E194" s="73"/>
      <c r="F194" s="15"/>
    </row>
    <row r="195" customHeight="1" spans="1:6">
      <c r="A195" s="68" t="s">
        <v>516</v>
      </c>
      <c r="B195" s="69" t="s">
        <v>517</v>
      </c>
      <c r="C195" s="68">
        <v>1</v>
      </c>
      <c r="D195" s="70" t="s">
        <v>209</v>
      </c>
      <c r="E195" s="64" t="s">
        <v>518</v>
      </c>
      <c r="F195" s="15" t="s">
        <v>12</v>
      </c>
    </row>
    <row r="196" customHeight="1" spans="1:6">
      <c r="A196" s="68" t="s">
        <v>519</v>
      </c>
      <c r="B196" s="69" t="s">
        <v>520</v>
      </c>
      <c r="C196" s="68">
        <v>5</v>
      </c>
      <c r="D196" s="70" t="s">
        <v>521</v>
      </c>
      <c r="E196" s="64" t="s">
        <v>522</v>
      </c>
      <c r="F196" s="15" t="s">
        <v>12</v>
      </c>
    </row>
    <row r="197" customHeight="1" spans="1:6">
      <c r="A197" s="76" t="s">
        <v>523</v>
      </c>
      <c r="B197" s="77" t="s">
        <v>524</v>
      </c>
      <c r="C197" s="68"/>
      <c r="D197" s="70"/>
      <c r="E197" s="64"/>
      <c r="F197" s="15"/>
    </row>
    <row r="198" customHeight="1" spans="1:6">
      <c r="A198" s="68">
        <v>80</v>
      </c>
      <c r="B198" s="69" t="s">
        <v>525</v>
      </c>
      <c r="C198" s="68"/>
      <c r="D198" s="70"/>
      <c r="E198" s="64"/>
      <c r="F198" s="15"/>
    </row>
    <row r="199" customHeight="1" spans="1:6">
      <c r="A199" s="68" t="s">
        <v>526</v>
      </c>
      <c r="B199" s="69" t="s">
        <v>527</v>
      </c>
      <c r="C199" s="68">
        <f>C54/2</f>
        <v>28</v>
      </c>
      <c r="D199" s="70" t="s">
        <v>24</v>
      </c>
      <c r="E199" s="64" t="s">
        <v>528</v>
      </c>
      <c r="F199" s="15" t="s">
        <v>12</v>
      </c>
    </row>
    <row r="200" customHeight="1" spans="1:6">
      <c r="A200" s="68" t="s">
        <v>529</v>
      </c>
      <c r="B200" s="69" t="s">
        <v>530</v>
      </c>
      <c r="C200" s="68">
        <f>C54/2</f>
        <v>28</v>
      </c>
      <c r="D200" s="70" t="s">
        <v>24</v>
      </c>
      <c r="E200" s="64" t="s">
        <v>531</v>
      </c>
      <c r="F200" s="15" t="s">
        <v>12</v>
      </c>
    </row>
    <row r="201" customHeight="1" spans="1:6">
      <c r="A201" s="68" t="s">
        <v>532</v>
      </c>
      <c r="B201" s="69" t="s">
        <v>533</v>
      </c>
      <c r="C201" s="68">
        <v>5</v>
      </c>
      <c r="D201" s="70" t="s">
        <v>24</v>
      </c>
      <c r="E201" s="64" t="s">
        <v>534</v>
      </c>
      <c r="F201" s="15" t="s">
        <v>12</v>
      </c>
    </row>
    <row r="202" customHeight="1" spans="1:6">
      <c r="A202" s="68" t="s">
        <v>535</v>
      </c>
      <c r="B202" s="69" t="s">
        <v>536</v>
      </c>
      <c r="C202" s="68">
        <v>5</v>
      </c>
      <c r="D202" s="70" t="s">
        <v>24</v>
      </c>
      <c r="E202" s="64" t="s">
        <v>537</v>
      </c>
      <c r="F202" s="15" t="s">
        <v>12</v>
      </c>
    </row>
    <row r="203" customHeight="1" spans="1:6">
      <c r="A203" s="68" t="s">
        <v>538</v>
      </c>
      <c r="B203" s="69" t="s">
        <v>539</v>
      </c>
      <c r="C203" s="68">
        <v>5</v>
      </c>
      <c r="D203" s="70" t="s">
        <v>24</v>
      </c>
      <c r="E203" s="64" t="s">
        <v>540</v>
      </c>
      <c r="F203" s="15" t="s">
        <v>12</v>
      </c>
    </row>
    <row r="204" customHeight="1" spans="1:6">
      <c r="A204" s="68" t="s">
        <v>541</v>
      </c>
      <c r="B204" s="69" t="s">
        <v>542</v>
      </c>
      <c r="C204" s="68">
        <f>C54</f>
        <v>56</v>
      </c>
      <c r="D204" s="70" t="s">
        <v>24</v>
      </c>
      <c r="E204" s="86" t="s">
        <v>543</v>
      </c>
      <c r="F204" s="15" t="s">
        <v>12</v>
      </c>
    </row>
    <row r="205" customHeight="1" spans="1:6">
      <c r="A205" s="68" t="s">
        <v>544</v>
      </c>
      <c r="B205" s="69" t="s">
        <v>545</v>
      </c>
      <c r="C205" s="68">
        <f>C54</f>
        <v>56</v>
      </c>
      <c r="D205" s="70" t="s">
        <v>24</v>
      </c>
      <c r="E205" s="86" t="s">
        <v>546</v>
      </c>
      <c r="F205" s="15" t="s">
        <v>12</v>
      </c>
    </row>
    <row r="206" customHeight="1" spans="1:6">
      <c r="A206" s="19">
        <v>80109</v>
      </c>
      <c r="B206" s="62" t="s">
        <v>547</v>
      </c>
      <c r="C206" s="68">
        <v>100</v>
      </c>
      <c r="D206" s="63" t="s">
        <v>191</v>
      </c>
      <c r="E206" s="64" t="s">
        <v>548</v>
      </c>
      <c r="F206" s="15" t="s">
        <v>12</v>
      </c>
    </row>
    <row r="207" customHeight="1" spans="1:6">
      <c r="A207" s="19">
        <v>80110</v>
      </c>
      <c r="B207" s="62" t="s">
        <v>549</v>
      </c>
      <c r="C207" s="68">
        <v>100</v>
      </c>
      <c r="D207" s="63" t="s">
        <v>112</v>
      </c>
      <c r="E207" s="64" t="s">
        <v>550</v>
      </c>
      <c r="F207" s="15" t="s">
        <v>12</v>
      </c>
    </row>
    <row r="208" customHeight="1" spans="1:6">
      <c r="A208" s="19">
        <v>80111</v>
      </c>
      <c r="B208" s="62" t="s">
        <v>551</v>
      </c>
      <c r="C208" s="19">
        <v>2</v>
      </c>
      <c r="D208" s="63" t="s">
        <v>552</v>
      </c>
      <c r="E208" s="64" t="s">
        <v>553</v>
      </c>
      <c r="F208" s="15" t="s">
        <v>12</v>
      </c>
    </row>
    <row r="209" customHeight="1" spans="1:6">
      <c r="A209" s="19">
        <v>80112</v>
      </c>
      <c r="B209" s="62" t="s">
        <v>554</v>
      </c>
      <c r="C209" s="19">
        <v>2</v>
      </c>
      <c r="D209" s="63" t="s">
        <v>428</v>
      </c>
      <c r="E209" s="64" t="s">
        <v>555</v>
      </c>
      <c r="F209" s="15" t="s">
        <v>12</v>
      </c>
    </row>
    <row r="210" customHeight="1" spans="1:6">
      <c r="A210" s="19"/>
      <c r="B210" s="62" t="s">
        <v>556</v>
      </c>
      <c r="C210" s="19"/>
      <c r="D210" s="63"/>
      <c r="E210" s="64"/>
      <c r="F210" s="15"/>
    </row>
    <row r="211" customHeight="1" spans="1:6">
      <c r="A211" s="19">
        <v>80135</v>
      </c>
      <c r="B211" s="62" t="s">
        <v>557</v>
      </c>
      <c r="C211" s="19">
        <f>C54/2</f>
        <v>28</v>
      </c>
      <c r="D211" s="63" t="s">
        <v>24</v>
      </c>
      <c r="E211" s="64" t="s">
        <v>558</v>
      </c>
      <c r="F211" s="15" t="s">
        <v>12</v>
      </c>
    </row>
    <row r="212" customHeight="1" spans="1:6">
      <c r="A212" s="19">
        <v>80136</v>
      </c>
      <c r="B212" s="62" t="s">
        <v>559</v>
      </c>
      <c r="C212" s="19">
        <f>C54/2</f>
        <v>28</v>
      </c>
      <c r="D212" s="63" t="s">
        <v>24</v>
      </c>
      <c r="E212" s="87" t="s">
        <v>560</v>
      </c>
      <c r="F212" s="15" t="s">
        <v>12</v>
      </c>
    </row>
    <row r="213" customHeight="1" spans="1:6">
      <c r="A213" s="19">
        <v>80138</v>
      </c>
      <c r="B213" s="62" t="s">
        <v>561</v>
      </c>
      <c r="C213" s="19">
        <f>C54/2</f>
        <v>28</v>
      </c>
      <c r="D213" s="63" t="s">
        <v>24</v>
      </c>
      <c r="E213" s="86" t="s">
        <v>562</v>
      </c>
      <c r="F213" s="15" t="s">
        <v>12</v>
      </c>
    </row>
    <row r="214" customHeight="1" spans="1:6">
      <c r="A214" s="19">
        <v>80139</v>
      </c>
      <c r="B214" s="62" t="s">
        <v>563</v>
      </c>
      <c r="C214" s="19">
        <f>C54/2</f>
        <v>28</v>
      </c>
      <c r="D214" s="63" t="s">
        <v>24</v>
      </c>
      <c r="E214" s="88" t="s">
        <v>564</v>
      </c>
      <c r="F214" s="15" t="s">
        <v>12</v>
      </c>
    </row>
    <row r="215" customHeight="1" spans="1:6">
      <c r="A215" s="19"/>
      <c r="B215" s="62" t="s">
        <v>565</v>
      </c>
      <c r="C215" s="19"/>
      <c r="D215" s="63"/>
      <c r="E215" s="64"/>
      <c r="F215" s="15"/>
    </row>
    <row r="216" customHeight="1" spans="1:6">
      <c r="A216" s="19">
        <v>80151</v>
      </c>
      <c r="B216" s="62" t="s">
        <v>566</v>
      </c>
      <c r="C216" s="19">
        <f>C54/2</f>
        <v>28</v>
      </c>
      <c r="D216" s="63" t="s">
        <v>24</v>
      </c>
      <c r="E216" s="64" t="s">
        <v>567</v>
      </c>
      <c r="F216" s="15" t="s">
        <v>12</v>
      </c>
    </row>
    <row r="217" customHeight="1" spans="1:6">
      <c r="A217" s="19">
        <v>80152</v>
      </c>
      <c r="B217" s="62" t="s">
        <v>568</v>
      </c>
      <c r="C217" s="19">
        <f>C54/2</f>
        <v>28</v>
      </c>
      <c r="D217" s="63" t="s">
        <v>24</v>
      </c>
      <c r="E217" s="64" t="s">
        <v>569</v>
      </c>
      <c r="F217" s="15" t="s">
        <v>12</v>
      </c>
    </row>
    <row r="218" customHeight="1" spans="1:6">
      <c r="A218" s="19">
        <v>80155</v>
      </c>
      <c r="B218" s="62" t="s">
        <v>570</v>
      </c>
      <c r="C218" s="19">
        <f>C54/2</f>
        <v>28</v>
      </c>
      <c r="D218" s="63" t="s">
        <v>24</v>
      </c>
      <c r="E218" s="88" t="s">
        <v>571</v>
      </c>
      <c r="F218" s="15" t="s">
        <v>12</v>
      </c>
    </row>
    <row r="219" customHeight="1" spans="1:6">
      <c r="A219" s="19">
        <v>80156</v>
      </c>
      <c r="B219" s="62" t="s">
        <v>572</v>
      </c>
      <c r="C219" s="19">
        <f>C54/2</f>
        <v>28</v>
      </c>
      <c r="D219" s="63" t="s">
        <v>24</v>
      </c>
      <c r="E219" s="75" t="s">
        <v>573</v>
      </c>
      <c r="F219" s="15" t="s">
        <v>12</v>
      </c>
    </row>
    <row r="220" customHeight="1" spans="1:6">
      <c r="A220" s="19">
        <v>80157</v>
      </c>
      <c r="B220" s="62" t="s">
        <v>574</v>
      </c>
      <c r="C220" s="19">
        <f>C54/2</f>
        <v>28</v>
      </c>
      <c r="D220" s="63" t="s">
        <v>24</v>
      </c>
      <c r="E220" s="64" t="s">
        <v>575</v>
      </c>
      <c r="F220" s="15" t="s">
        <v>12</v>
      </c>
    </row>
    <row r="221" customHeight="1" spans="1:6">
      <c r="A221" s="19">
        <v>80158</v>
      </c>
      <c r="B221" s="62" t="s">
        <v>576</v>
      </c>
      <c r="C221" s="19">
        <f>C54/2</f>
        <v>28</v>
      </c>
      <c r="D221" s="63" t="s">
        <v>24</v>
      </c>
      <c r="E221" s="88" t="s">
        <v>577</v>
      </c>
      <c r="F221" s="15" t="s">
        <v>12</v>
      </c>
    </row>
    <row r="222" customHeight="1" spans="1:6">
      <c r="A222" s="19">
        <v>80159</v>
      </c>
      <c r="B222" s="62" t="s">
        <v>578</v>
      </c>
      <c r="C222" s="19">
        <f>C54/2</f>
        <v>28</v>
      </c>
      <c r="D222" s="63" t="s">
        <v>24</v>
      </c>
      <c r="E222" s="41" t="s">
        <v>579</v>
      </c>
      <c r="F222" s="15" t="s">
        <v>12</v>
      </c>
    </row>
    <row r="223" customHeight="1" spans="1:6">
      <c r="A223" s="68" t="s">
        <v>580</v>
      </c>
      <c r="B223" s="69" t="s">
        <v>581</v>
      </c>
      <c r="C223" s="68"/>
      <c r="D223" s="70"/>
      <c r="E223" s="87"/>
      <c r="F223" s="15"/>
    </row>
    <row r="224" customHeight="1" spans="1:6">
      <c r="A224" s="68" t="s">
        <v>582</v>
      </c>
      <c r="B224" s="69" t="s">
        <v>583</v>
      </c>
      <c r="C224" s="68">
        <f>C54/2</f>
        <v>28</v>
      </c>
      <c r="D224" s="70" t="s">
        <v>209</v>
      </c>
      <c r="E224" s="86" t="s">
        <v>584</v>
      </c>
      <c r="F224" s="15" t="s">
        <v>12</v>
      </c>
    </row>
    <row r="225" customHeight="1" spans="1:6">
      <c r="A225" s="68" t="s">
        <v>585</v>
      </c>
      <c r="B225" s="69" t="s">
        <v>586</v>
      </c>
      <c r="C225" s="68">
        <f>C54/2</f>
        <v>28</v>
      </c>
      <c r="D225" s="70" t="s">
        <v>209</v>
      </c>
      <c r="E225" s="64" t="s">
        <v>587</v>
      </c>
      <c r="F225" s="15" t="s">
        <v>12</v>
      </c>
    </row>
    <row r="226" customHeight="1" spans="1:6">
      <c r="A226" s="19">
        <v>81003</v>
      </c>
      <c r="B226" s="62" t="s">
        <v>588</v>
      </c>
      <c r="C226" s="68">
        <f>C54/2</f>
        <v>28</v>
      </c>
      <c r="D226" s="63" t="s">
        <v>209</v>
      </c>
      <c r="E226" s="64" t="s">
        <v>589</v>
      </c>
      <c r="F226" s="15" t="s">
        <v>12</v>
      </c>
    </row>
    <row r="227" customHeight="1" spans="1:6">
      <c r="A227" s="68" t="s">
        <v>590</v>
      </c>
      <c r="B227" s="69" t="s">
        <v>591</v>
      </c>
      <c r="C227" s="68">
        <f>C54/2</f>
        <v>28</v>
      </c>
      <c r="D227" s="70" t="s">
        <v>112</v>
      </c>
      <c r="E227" s="64" t="s">
        <v>592</v>
      </c>
      <c r="F227" s="15" t="s">
        <v>12</v>
      </c>
    </row>
    <row r="228" customHeight="1" spans="1:6">
      <c r="A228" s="19">
        <v>81008</v>
      </c>
      <c r="B228" s="62" t="s">
        <v>593</v>
      </c>
      <c r="C228" s="19">
        <v>2</v>
      </c>
      <c r="D228" s="63" t="s">
        <v>594</v>
      </c>
      <c r="E228" s="64" t="s">
        <v>595</v>
      </c>
      <c r="F228" s="15" t="s">
        <v>12</v>
      </c>
    </row>
    <row r="229" customHeight="1" spans="1:6">
      <c r="A229" s="19">
        <v>81009</v>
      </c>
      <c r="B229" s="62" t="s">
        <v>596</v>
      </c>
      <c r="C229" s="19">
        <v>2</v>
      </c>
      <c r="D229" s="63" t="s">
        <v>594</v>
      </c>
      <c r="E229" s="64" t="s">
        <v>597</v>
      </c>
      <c r="F229" s="15" t="s">
        <v>12</v>
      </c>
    </row>
    <row r="230" customHeight="1" spans="1:6">
      <c r="A230" s="19">
        <v>81011</v>
      </c>
      <c r="B230" s="62" t="s">
        <v>598</v>
      </c>
      <c r="C230" s="19">
        <v>2</v>
      </c>
      <c r="D230" s="63" t="s">
        <v>594</v>
      </c>
      <c r="E230" s="64" t="s">
        <v>599</v>
      </c>
      <c r="F230" s="15" t="s">
        <v>12</v>
      </c>
    </row>
    <row r="231" customHeight="1" spans="1:6">
      <c r="A231" s="19">
        <v>81012</v>
      </c>
      <c r="B231" s="62" t="s">
        <v>600</v>
      </c>
      <c r="C231" s="19">
        <v>2</v>
      </c>
      <c r="D231" s="63" t="s">
        <v>594</v>
      </c>
      <c r="E231" s="64" t="s">
        <v>601</v>
      </c>
      <c r="F231" s="15" t="s">
        <v>12</v>
      </c>
    </row>
    <row r="232" customHeight="1" spans="1:6">
      <c r="A232" s="19">
        <v>81015</v>
      </c>
      <c r="B232" s="62" t="s">
        <v>602</v>
      </c>
      <c r="C232" s="19">
        <v>2</v>
      </c>
      <c r="D232" s="63" t="s">
        <v>594</v>
      </c>
      <c r="E232" s="87" t="s">
        <v>603</v>
      </c>
      <c r="F232" s="15" t="s">
        <v>12</v>
      </c>
    </row>
    <row r="233" customHeight="1" spans="1:6">
      <c r="A233" s="19">
        <v>81020</v>
      </c>
      <c r="B233" s="62" t="s">
        <v>604</v>
      </c>
      <c r="C233" s="19">
        <v>2</v>
      </c>
      <c r="D233" s="63" t="s">
        <v>594</v>
      </c>
      <c r="E233" s="72" t="s">
        <v>605</v>
      </c>
      <c r="F233" s="15" t="s">
        <v>12</v>
      </c>
    </row>
    <row r="234" customHeight="1" spans="1:6">
      <c r="A234" s="19">
        <v>82</v>
      </c>
      <c r="B234" s="62" t="s">
        <v>606</v>
      </c>
      <c r="C234" s="68"/>
      <c r="D234" s="63"/>
      <c r="E234" s="64"/>
      <c r="F234" s="15"/>
    </row>
    <row r="235" customHeight="1" spans="1:6">
      <c r="A235" s="19">
        <v>82001</v>
      </c>
      <c r="B235" s="62" t="s">
        <v>607</v>
      </c>
      <c r="C235" s="68">
        <v>5</v>
      </c>
      <c r="D235" s="63" t="s">
        <v>608</v>
      </c>
      <c r="E235" s="87" t="s">
        <v>609</v>
      </c>
      <c r="F235" s="15" t="s">
        <v>12</v>
      </c>
    </row>
    <row r="236" customHeight="1" spans="1:6">
      <c r="A236" s="37" t="s">
        <v>610</v>
      </c>
      <c r="B236" s="39"/>
      <c r="C236" s="37"/>
      <c r="D236" s="37"/>
      <c r="E236" s="89"/>
      <c r="F236" s="15"/>
    </row>
    <row r="237" customHeight="1" spans="1:6">
      <c r="A237" s="37">
        <v>83001</v>
      </c>
      <c r="B237" s="39" t="s">
        <v>611</v>
      </c>
      <c r="C237" s="37">
        <v>6</v>
      </c>
      <c r="D237" s="37" t="s">
        <v>29</v>
      </c>
      <c r="E237" s="90" t="s">
        <v>612</v>
      </c>
      <c r="F237" s="15" t="s">
        <v>12</v>
      </c>
    </row>
    <row r="238" customHeight="1" spans="1:6">
      <c r="A238" s="37">
        <v>83002</v>
      </c>
      <c r="B238" s="39" t="s">
        <v>613</v>
      </c>
      <c r="C238" s="37">
        <v>30</v>
      </c>
      <c r="D238" s="37" t="s">
        <v>29</v>
      </c>
      <c r="E238" s="90" t="s">
        <v>614</v>
      </c>
      <c r="F238" s="15" t="s">
        <v>12</v>
      </c>
    </row>
    <row r="239" customHeight="1" spans="1:6">
      <c r="A239" s="37">
        <v>83003</v>
      </c>
      <c r="B239" s="39" t="s">
        <v>615</v>
      </c>
      <c r="C239" s="37">
        <v>40</v>
      </c>
      <c r="D239" s="37" t="s">
        <v>112</v>
      </c>
      <c r="E239" s="64" t="s">
        <v>616</v>
      </c>
      <c r="F239" s="15" t="s">
        <v>12</v>
      </c>
    </row>
    <row r="240" customHeight="1" spans="1:6">
      <c r="A240" s="37">
        <v>83004</v>
      </c>
      <c r="B240" s="39" t="s">
        <v>617</v>
      </c>
      <c r="C240" s="37">
        <v>60</v>
      </c>
      <c r="D240" s="37" t="s">
        <v>112</v>
      </c>
      <c r="E240" s="90"/>
      <c r="F240" s="15"/>
    </row>
    <row r="241" customHeight="1" spans="1:6">
      <c r="A241" s="37">
        <v>83005</v>
      </c>
      <c r="B241" s="39" t="s">
        <v>618</v>
      </c>
      <c r="C241" s="37">
        <v>10</v>
      </c>
      <c r="D241" s="37" t="s">
        <v>112</v>
      </c>
      <c r="E241" s="90" t="s">
        <v>619</v>
      </c>
      <c r="F241" s="15" t="s">
        <v>12</v>
      </c>
    </row>
    <row r="242" customHeight="1" spans="1:6">
      <c r="A242" s="37">
        <v>83007</v>
      </c>
      <c r="B242" s="39" t="s">
        <v>620</v>
      </c>
      <c r="C242" s="37">
        <v>10</v>
      </c>
      <c r="D242" s="37" t="s">
        <v>24</v>
      </c>
      <c r="E242" s="90" t="s">
        <v>621</v>
      </c>
      <c r="F242" s="15" t="s">
        <v>12</v>
      </c>
    </row>
    <row r="243" customHeight="1" spans="1:6">
      <c r="A243" s="37">
        <v>83008</v>
      </c>
      <c r="B243" s="39" t="s">
        <v>622</v>
      </c>
      <c r="C243" s="37">
        <v>20</v>
      </c>
      <c r="D243" s="37" t="s">
        <v>24</v>
      </c>
      <c r="E243" s="90" t="s">
        <v>623</v>
      </c>
      <c r="F243" s="15" t="s">
        <v>12</v>
      </c>
    </row>
    <row r="244" customHeight="1" spans="1:6">
      <c r="A244" s="37">
        <v>83009</v>
      </c>
      <c r="B244" s="39" t="s">
        <v>624</v>
      </c>
      <c r="C244" s="37">
        <v>20</v>
      </c>
      <c r="D244" s="37" t="s">
        <v>24</v>
      </c>
      <c r="E244" s="90" t="s">
        <v>625</v>
      </c>
      <c r="F244" s="15" t="s">
        <v>12</v>
      </c>
    </row>
    <row r="245" customHeight="1" spans="1:6">
      <c r="A245" s="37">
        <v>83010</v>
      </c>
      <c r="B245" s="39" t="s">
        <v>626</v>
      </c>
      <c r="C245" s="37">
        <v>20</v>
      </c>
      <c r="D245" s="37" t="s">
        <v>24</v>
      </c>
      <c r="E245" s="90" t="s">
        <v>627</v>
      </c>
      <c r="F245" s="15" t="s">
        <v>12</v>
      </c>
    </row>
    <row r="246" customHeight="1" spans="1:6">
      <c r="A246" s="37">
        <v>83011</v>
      </c>
      <c r="B246" s="39" t="s">
        <v>628</v>
      </c>
      <c r="C246" s="37">
        <v>20</v>
      </c>
      <c r="D246" s="37" t="s">
        <v>112</v>
      </c>
      <c r="E246" s="90" t="s">
        <v>629</v>
      </c>
      <c r="F246" s="15" t="s">
        <v>12</v>
      </c>
    </row>
    <row r="247" customHeight="1" spans="1:6">
      <c r="A247" s="37">
        <v>83012</v>
      </c>
      <c r="B247" s="39" t="s">
        <v>630</v>
      </c>
      <c r="C247" s="37">
        <v>20</v>
      </c>
      <c r="D247" s="37" t="s">
        <v>24</v>
      </c>
      <c r="E247" s="90" t="s">
        <v>631</v>
      </c>
      <c r="F247" s="15" t="s">
        <v>12</v>
      </c>
    </row>
    <row r="248" customHeight="1" spans="1:6">
      <c r="A248" s="37">
        <v>83013</v>
      </c>
      <c r="B248" s="39" t="s">
        <v>632</v>
      </c>
      <c r="C248" s="37">
        <v>20</v>
      </c>
      <c r="D248" s="37" t="s">
        <v>24</v>
      </c>
      <c r="E248" s="90" t="s">
        <v>633</v>
      </c>
      <c r="F248" s="15" t="s">
        <v>12</v>
      </c>
    </row>
    <row r="249" customHeight="1" spans="1:6">
      <c r="A249" s="37">
        <v>83014</v>
      </c>
      <c r="B249" s="39" t="s">
        <v>634</v>
      </c>
      <c r="C249" s="37">
        <v>20</v>
      </c>
      <c r="D249" s="37" t="s">
        <v>24</v>
      </c>
      <c r="E249" s="90" t="s">
        <v>635</v>
      </c>
      <c r="F249" s="15" t="s">
        <v>12</v>
      </c>
    </row>
    <row r="250" customHeight="1" spans="1:6">
      <c r="A250" s="37">
        <v>83015</v>
      </c>
      <c r="B250" s="39" t="s">
        <v>636</v>
      </c>
      <c r="C250" s="37">
        <v>20</v>
      </c>
      <c r="D250" s="37" t="s">
        <v>24</v>
      </c>
      <c r="E250" s="90" t="s">
        <v>635</v>
      </c>
      <c r="F250" s="15" t="s">
        <v>12</v>
      </c>
    </row>
    <row r="251" customHeight="1" spans="1:6">
      <c r="A251" s="37">
        <v>83016</v>
      </c>
      <c r="B251" s="39" t="s">
        <v>637</v>
      </c>
      <c r="C251" s="37">
        <v>20</v>
      </c>
      <c r="D251" s="37" t="s">
        <v>24</v>
      </c>
      <c r="E251" s="90" t="s">
        <v>638</v>
      </c>
      <c r="F251" s="15" t="s">
        <v>12</v>
      </c>
    </row>
    <row r="252" customHeight="1" spans="1:6">
      <c r="A252" s="37">
        <v>83017</v>
      </c>
      <c r="B252" s="39" t="s">
        <v>639</v>
      </c>
      <c r="C252" s="37">
        <v>20</v>
      </c>
      <c r="D252" s="37" t="s">
        <v>24</v>
      </c>
      <c r="E252" s="90" t="s">
        <v>640</v>
      </c>
      <c r="F252" s="15" t="s">
        <v>12</v>
      </c>
    </row>
    <row r="253" customHeight="1" spans="1:6">
      <c r="A253" s="37">
        <v>83018</v>
      </c>
      <c r="B253" s="39" t="s">
        <v>641</v>
      </c>
      <c r="C253" s="37">
        <v>20</v>
      </c>
      <c r="D253" s="37" t="s">
        <v>24</v>
      </c>
      <c r="E253" s="90" t="s">
        <v>642</v>
      </c>
      <c r="F253" s="15" t="s">
        <v>12</v>
      </c>
    </row>
    <row r="254" customHeight="1" spans="1:6">
      <c r="A254" s="37">
        <v>83019</v>
      </c>
      <c r="B254" s="39" t="s">
        <v>643</v>
      </c>
      <c r="C254" s="37">
        <v>10</v>
      </c>
      <c r="D254" s="37" t="s">
        <v>24</v>
      </c>
      <c r="E254" s="90" t="s">
        <v>644</v>
      </c>
      <c r="F254" s="15" t="s">
        <v>12</v>
      </c>
    </row>
    <row r="255" customHeight="1" spans="1:6">
      <c r="A255" s="37">
        <v>83021</v>
      </c>
      <c r="B255" s="39" t="s">
        <v>645</v>
      </c>
      <c r="C255" s="37">
        <v>10</v>
      </c>
      <c r="D255" s="37" t="s">
        <v>443</v>
      </c>
      <c r="E255" s="90" t="s">
        <v>646</v>
      </c>
      <c r="F255" s="15" t="s">
        <v>12</v>
      </c>
    </row>
    <row r="256" customHeight="1" spans="1:6">
      <c r="A256" s="37">
        <v>83022</v>
      </c>
      <c r="B256" s="39" t="s">
        <v>647</v>
      </c>
      <c r="C256" s="37">
        <v>8</v>
      </c>
      <c r="D256" s="37" t="s">
        <v>112</v>
      </c>
      <c r="E256" s="90" t="s">
        <v>648</v>
      </c>
      <c r="F256" s="15" t="s">
        <v>12</v>
      </c>
    </row>
    <row r="257" customHeight="1" spans="1:6">
      <c r="A257" s="37">
        <v>83023</v>
      </c>
      <c r="B257" s="39" t="s">
        <v>649</v>
      </c>
      <c r="C257" s="37">
        <v>8</v>
      </c>
      <c r="D257" s="37" t="s">
        <v>112</v>
      </c>
      <c r="E257" s="90" t="s">
        <v>650</v>
      </c>
      <c r="F257" s="15" t="s">
        <v>12</v>
      </c>
    </row>
    <row r="258" customHeight="1" spans="1:6">
      <c r="A258" s="37">
        <v>83024</v>
      </c>
      <c r="B258" s="39" t="s">
        <v>651</v>
      </c>
      <c r="C258" s="37">
        <v>50</v>
      </c>
      <c r="D258" s="37" t="s">
        <v>112</v>
      </c>
      <c r="E258" s="90" t="s">
        <v>652</v>
      </c>
      <c r="F258" s="15" t="s">
        <v>12</v>
      </c>
    </row>
    <row r="259" customHeight="1" spans="1:6">
      <c r="A259" s="37">
        <v>83025</v>
      </c>
      <c r="B259" s="39" t="s">
        <v>653</v>
      </c>
      <c r="C259" s="37">
        <v>50</v>
      </c>
      <c r="D259" s="37" t="s">
        <v>112</v>
      </c>
      <c r="E259" s="90" t="s">
        <v>654</v>
      </c>
      <c r="F259" s="15" t="s">
        <v>12</v>
      </c>
    </row>
    <row r="260" customHeight="1" spans="1:6">
      <c r="A260" s="37">
        <v>83026</v>
      </c>
      <c r="B260" s="39" t="s">
        <v>655</v>
      </c>
      <c r="C260" s="37">
        <v>30</v>
      </c>
      <c r="D260" s="37" t="s">
        <v>112</v>
      </c>
      <c r="E260" s="90" t="s">
        <v>656</v>
      </c>
      <c r="F260" s="15" t="s">
        <v>12</v>
      </c>
    </row>
    <row r="261" customHeight="1" spans="1:6">
      <c r="A261" s="37">
        <v>83027</v>
      </c>
      <c r="B261" s="39" t="s">
        <v>657</v>
      </c>
      <c r="C261" s="37">
        <v>30</v>
      </c>
      <c r="D261" s="37" t="s">
        <v>112</v>
      </c>
      <c r="E261" s="90" t="s">
        <v>658</v>
      </c>
      <c r="F261" s="15" t="s">
        <v>12</v>
      </c>
    </row>
    <row r="262" customHeight="1" spans="1:6">
      <c r="A262" s="10" t="s">
        <v>659</v>
      </c>
      <c r="B262" s="11" t="s">
        <v>660</v>
      </c>
      <c r="C262" s="12">
        <v>1</v>
      </c>
      <c r="D262" s="13" t="s">
        <v>8</v>
      </c>
      <c r="E262" s="14" t="s">
        <v>11</v>
      </c>
      <c r="F262" s="15" t="s">
        <v>12</v>
      </c>
    </row>
    <row r="263" customHeight="1" spans="1:6">
      <c r="A263" s="10">
        <v>1</v>
      </c>
      <c r="B263" s="11" t="s">
        <v>661</v>
      </c>
      <c r="C263" s="12">
        <v>1</v>
      </c>
      <c r="D263" s="13" t="s">
        <v>8</v>
      </c>
      <c r="E263" s="16" t="s">
        <v>14</v>
      </c>
      <c r="F263" s="15" t="s">
        <v>12</v>
      </c>
    </row>
    <row r="264" customHeight="1" spans="1:6">
      <c r="A264" s="151" t="s">
        <v>15</v>
      </c>
      <c r="B264" s="18" t="s">
        <v>16</v>
      </c>
      <c r="C264" s="23">
        <v>48</v>
      </c>
      <c r="D264" s="17" t="s">
        <v>17</v>
      </c>
      <c r="E264" s="21"/>
      <c r="F264" s="15"/>
    </row>
    <row r="265" customHeight="1" spans="1:6">
      <c r="A265" s="151" t="s">
        <v>18</v>
      </c>
      <c r="B265" s="22" t="s">
        <v>19</v>
      </c>
      <c r="C265" s="23"/>
      <c r="D265" s="17"/>
      <c r="E265" s="24"/>
      <c r="F265" s="15"/>
    </row>
    <row r="266" customHeight="1" spans="1:6">
      <c r="A266" s="151" t="s">
        <v>20</v>
      </c>
      <c r="B266" s="22" t="s">
        <v>21</v>
      </c>
      <c r="C266" s="23"/>
      <c r="D266" s="17"/>
      <c r="E266" s="24"/>
      <c r="F266" s="15"/>
    </row>
    <row r="267" customHeight="1" spans="1:6">
      <c r="A267" s="151" t="s">
        <v>22</v>
      </c>
      <c r="B267" s="22" t="s">
        <v>74</v>
      </c>
      <c r="C267" s="43"/>
      <c r="D267" s="44"/>
      <c r="E267" s="21"/>
      <c r="F267" s="15"/>
    </row>
    <row r="268" customHeight="1" spans="1:6">
      <c r="A268" s="151" t="s">
        <v>25</v>
      </c>
      <c r="B268" s="39" t="s">
        <v>79</v>
      </c>
      <c r="C268" s="37">
        <v>1</v>
      </c>
      <c r="D268" s="37" t="s">
        <v>24</v>
      </c>
      <c r="E268" s="40" t="s">
        <v>80</v>
      </c>
      <c r="F268" s="15" t="s">
        <v>37</v>
      </c>
    </row>
    <row r="269" customHeight="1" spans="1:6">
      <c r="A269" s="151" t="s">
        <v>27</v>
      </c>
      <c r="B269" s="39" t="s">
        <v>82</v>
      </c>
      <c r="C269" s="37">
        <v>1</v>
      </c>
      <c r="D269" s="37" t="s">
        <v>24</v>
      </c>
      <c r="E269" s="40" t="s">
        <v>83</v>
      </c>
      <c r="F269" s="15" t="s">
        <v>12</v>
      </c>
    </row>
    <row r="270" customHeight="1" spans="1:6">
      <c r="A270" s="151" t="s">
        <v>31</v>
      </c>
      <c r="B270" s="22" t="s">
        <v>85</v>
      </c>
      <c r="C270" s="23">
        <v>1</v>
      </c>
      <c r="D270" s="17" t="s">
        <v>67</v>
      </c>
      <c r="E270" s="24" t="s">
        <v>86</v>
      </c>
      <c r="F270" s="15" t="s">
        <v>37</v>
      </c>
    </row>
    <row r="271" customHeight="1" spans="1:6">
      <c r="A271" s="151" t="s">
        <v>34</v>
      </c>
      <c r="B271" s="22" t="s">
        <v>662</v>
      </c>
      <c r="C271" s="23">
        <v>1</v>
      </c>
      <c r="D271" s="17" t="s">
        <v>215</v>
      </c>
      <c r="E271" s="24" t="s">
        <v>663</v>
      </c>
      <c r="F271" s="15" t="s">
        <v>12</v>
      </c>
    </row>
    <row r="272" customHeight="1" spans="1:6">
      <c r="A272" s="151" t="s">
        <v>38</v>
      </c>
      <c r="B272" s="22" t="s">
        <v>664</v>
      </c>
      <c r="C272" s="23">
        <v>1</v>
      </c>
      <c r="D272" s="17" t="s">
        <v>24</v>
      </c>
      <c r="E272" s="24" t="s">
        <v>665</v>
      </c>
      <c r="F272" s="15" t="s">
        <v>12</v>
      </c>
    </row>
    <row r="273" customHeight="1" spans="1:6">
      <c r="A273" s="151" t="s">
        <v>41</v>
      </c>
      <c r="B273" s="22" t="s">
        <v>666</v>
      </c>
      <c r="C273" s="23">
        <v>1</v>
      </c>
      <c r="D273" s="17" t="s">
        <v>667</v>
      </c>
      <c r="E273" s="24" t="s">
        <v>668</v>
      </c>
      <c r="F273" s="15" t="s">
        <v>12</v>
      </c>
    </row>
    <row r="274" customHeight="1" spans="1:6">
      <c r="A274" s="151" t="s">
        <v>43</v>
      </c>
      <c r="B274" s="22" t="s">
        <v>88</v>
      </c>
      <c r="C274" s="23">
        <v>1</v>
      </c>
      <c r="D274" s="17" t="s">
        <v>67</v>
      </c>
      <c r="E274" s="47" t="s">
        <v>89</v>
      </c>
      <c r="F274" s="15" t="s">
        <v>12</v>
      </c>
    </row>
    <row r="275" customHeight="1" spans="1:6">
      <c r="A275" s="151" t="s">
        <v>46</v>
      </c>
      <c r="B275" s="22" t="s">
        <v>91</v>
      </c>
      <c r="C275" s="91">
        <f>C264/2</f>
        <v>24</v>
      </c>
      <c r="D275" s="92" t="s">
        <v>24</v>
      </c>
      <c r="E275" s="24" t="s">
        <v>92</v>
      </c>
      <c r="F275" s="15" t="s">
        <v>12</v>
      </c>
    </row>
    <row r="276" customHeight="1" spans="1:6">
      <c r="A276" s="151" t="s">
        <v>48</v>
      </c>
      <c r="B276" s="22" t="s">
        <v>669</v>
      </c>
      <c r="C276" s="91">
        <f>C264/4</f>
        <v>12</v>
      </c>
      <c r="D276" s="92" t="s">
        <v>24</v>
      </c>
      <c r="E276" s="93" t="s">
        <v>670</v>
      </c>
      <c r="F276" s="15" t="s">
        <v>12</v>
      </c>
    </row>
    <row r="277" customHeight="1" spans="1:6">
      <c r="A277" s="151" t="s">
        <v>51</v>
      </c>
      <c r="B277" s="22" t="s">
        <v>671</v>
      </c>
      <c r="C277" s="91">
        <f>C264/4</f>
        <v>12</v>
      </c>
      <c r="D277" s="92" t="s">
        <v>24</v>
      </c>
      <c r="E277" s="93" t="s">
        <v>672</v>
      </c>
      <c r="F277" s="15" t="s">
        <v>12</v>
      </c>
    </row>
    <row r="278" customHeight="1" spans="1:6">
      <c r="A278" s="151" t="s">
        <v>54</v>
      </c>
      <c r="B278" s="22" t="s">
        <v>94</v>
      </c>
      <c r="C278" s="48">
        <f>56-C264</f>
        <v>8</v>
      </c>
      <c r="D278" s="49" t="s">
        <v>67</v>
      </c>
      <c r="E278" s="24" t="s">
        <v>95</v>
      </c>
      <c r="F278" s="15" t="s">
        <v>12</v>
      </c>
    </row>
    <row r="279" customHeight="1" spans="1:6">
      <c r="A279" s="151" t="s">
        <v>673</v>
      </c>
      <c r="B279" s="50" t="s">
        <v>97</v>
      </c>
      <c r="C279" s="51">
        <v>1</v>
      </c>
      <c r="D279" s="51" t="s">
        <v>24</v>
      </c>
      <c r="E279" s="41" t="s">
        <v>674</v>
      </c>
      <c r="F279" s="15" t="s">
        <v>12</v>
      </c>
    </row>
    <row r="280" customHeight="1" spans="1:6">
      <c r="A280" s="151" t="s">
        <v>60</v>
      </c>
      <c r="B280" s="22" t="s">
        <v>100</v>
      </c>
      <c r="C280" s="23">
        <v>1</v>
      </c>
      <c r="D280" s="17" t="s">
        <v>24</v>
      </c>
      <c r="E280" s="52" t="s">
        <v>101</v>
      </c>
      <c r="F280" s="15" t="s">
        <v>12</v>
      </c>
    </row>
    <row r="281" customHeight="1" spans="1:6">
      <c r="A281" s="151" t="s">
        <v>62</v>
      </c>
      <c r="B281" s="22" t="s">
        <v>675</v>
      </c>
      <c r="C281" s="91">
        <v>1</v>
      </c>
      <c r="D281" s="92" t="s">
        <v>24</v>
      </c>
      <c r="E281" s="94" t="s">
        <v>676</v>
      </c>
      <c r="F281" s="15" t="s">
        <v>12</v>
      </c>
    </row>
    <row r="282" customHeight="1" spans="1:6">
      <c r="A282" s="151" t="s">
        <v>65</v>
      </c>
      <c r="B282" s="22" t="s">
        <v>103</v>
      </c>
      <c r="C282" s="23">
        <v>1</v>
      </c>
      <c r="D282" s="17" t="s">
        <v>24</v>
      </c>
      <c r="E282" s="24" t="s">
        <v>104</v>
      </c>
      <c r="F282" s="15" t="s">
        <v>12</v>
      </c>
    </row>
    <row r="283" customHeight="1" spans="1:6">
      <c r="A283" s="151" t="s">
        <v>69</v>
      </c>
      <c r="B283" s="22" t="s">
        <v>106</v>
      </c>
      <c r="C283" s="23">
        <v>1</v>
      </c>
      <c r="D283" s="17" t="s">
        <v>71</v>
      </c>
      <c r="E283" s="24" t="s">
        <v>107</v>
      </c>
      <c r="F283" s="15" t="s">
        <v>12</v>
      </c>
    </row>
    <row r="284" customHeight="1" spans="1:6">
      <c r="A284" s="151" t="s">
        <v>73</v>
      </c>
      <c r="B284" s="22" t="s">
        <v>677</v>
      </c>
      <c r="C284" s="56"/>
      <c r="D284" s="57"/>
      <c r="E284" s="58"/>
      <c r="F284" s="15"/>
    </row>
    <row r="285" customHeight="1" spans="1:6">
      <c r="A285" s="151" t="s">
        <v>75</v>
      </c>
      <c r="B285" s="22" t="s">
        <v>678</v>
      </c>
      <c r="C285" s="91">
        <f>C264/2</f>
        <v>24</v>
      </c>
      <c r="D285" s="92" t="s">
        <v>112</v>
      </c>
      <c r="E285" s="93" t="s">
        <v>679</v>
      </c>
      <c r="F285" s="15" t="s">
        <v>12</v>
      </c>
    </row>
    <row r="286" customHeight="1" spans="1:6">
      <c r="A286" s="151" t="s">
        <v>78</v>
      </c>
      <c r="B286" s="22" t="s">
        <v>680</v>
      </c>
      <c r="C286" s="91">
        <v>1</v>
      </c>
      <c r="D286" s="92" t="s">
        <v>24</v>
      </c>
      <c r="E286" s="95" t="s">
        <v>681</v>
      </c>
      <c r="F286" s="15" t="s">
        <v>12</v>
      </c>
    </row>
    <row r="287" customHeight="1" spans="1:6">
      <c r="A287" s="151" t="s">
        <v>81</v>
      </c>
      <c r="B287" s="22" t="s">
        <v>682</v>
      </c>
      <c r="C287" s="91">
        <v>1</v>
      </c>
      <c r="D287" s="92" t="s">
        <v>24</v>
      </c>
      <c r="E287" s="95" t="s">
        <v>683</v>
      </c>
      <c r="F287" s="15" t="s">
        <v>12</v>
      </c>
    </row>
    <row r="288" customHeight="1" spans="1:6">
      <c r="A288" s="151" t="s">
        <v>84</v>
      </c>
      <c r="B288" s="22" t="s">
        <v>684</v>
      </c>
      <c r="C288" s="91">
        <v>1</v>
      </c>
      <c r="D288" s="92" t="s">
        <v>24</v>
      </c>
      <c r="E288" s="95" t="s">
        <v>685</v>
      </c>
      <c r="F288" s="15" t="s">
        <v>12</v>
      </c>
    </row>
    <row r="289" customHeight="1" spans="1:6">
      <c r="A289" s="151" t="s">
        <v>87</v>
      </c>
      <c r="B289" s="22" t="s">
        <v>686</v>
      </c>
      <c r="C289" s="91">
        <v>1</v>
      </c>
      <c r="D289" s="92" t="s">
        <v>29</v>
      </c>
      <c r="E289" s="95" t="s">
        <v>687</v>
      </c>
      <c r="F289" s="15" t="s">
        <v>12</v>
      </c>
    </row>
    <row r="290" customHeight="1" spans="1:6">
      <c r="A290" s="151" t="s">
        <v>90</v>
      </c>
      <c r="B290" s="22" t="s">
        <v>688</v>
      </c>
      <c r="C290" s="91">
        <v>1</v>
      </c>
      <c r="D290" s="92" t="s">
        <v>24</v>
      </c>
      <c r="E290" s="95" t="s">
        <v>689</v>
      </c>
      <c r="F290" s="15" t="s">
        <v>12</v>
      </c>
    </row>
    <row r="291" customHeight="1" spans="1:6">
      <c r="A291" s="151" t="s">
        <v>93</v>
      </c>
      <c r="B291" s="22" t="s">
        <v>690</v>
      </c>
      <c r="C291" s="56"/>
      <c r="D291" s="57"/>
      <c r="E291" s="58"/>
      <c r="F291" s="15"/>
    </row>
    <row r="292" customHeight="1" spans="1:6">
      <c r="A292" s="151" t="s">
        <v>691</v>
      </c>
      <c r="B292" s="22" t="s">
        <v>692</v>
      </c>
      <c r="C292" s="91">
        <f>C264/8</f>
        <v>6</v>
      </c>
      <c r="D292" s="92" t="s">
        <v>24</v>
      </c>
      <c r="E292" s="93" t="s">
        <v>693</v>
      </c>
      <c r="F292" s="15" t="s">
        <v>12</v>
      </c>
    </row>
    <row r="293" customHeight="1" spans="1:6">
      <c r="A293" s="151" t="s">
        <v>96</v>
      </c>
      <c r="B293" s="22" t="s">
        <v>694</v>
      </c>
      <c r="C293" s="91">
        <f>C292</f>
        <v>6</v>
      </c>
      <c r="D293" s="92" t="s">
        <v>24</v>
      </c>
      <c r="E293" s="93" t="s">
        <v>695</v>
      </c>
      <c r="F293" s="15" t="s">
        <v>12</v>
      </c>
    </row>
    <row r="294" customHeight="1" spans="1:6">
      <c r="A294" s="151" t="s">
        <v>99</v>
      </c>
      <c r="B294" s="22" t="s">
        <v>127</v>
      </c>
      <c r="C294" s="91">
        <f>C292*2</f>
        <v>12</v>
      </c>
      <c r="D294" s="92" t="s">
        <v>112</v>
      </c>
      <c r="E294" s="24" t="s">
        <v>128</v>
      </c>
      <c r="F294" s="15" t="s">
        <v>12</v>
      </c>
    </row>
    <row r="295" customHeight="1" spans="1:6">
      <c r="A295" s="151" t="s">
        <v>102</v>
      </c>
      <c r="B295" s="22" t="s">
        <v>696</v>
      </c>
      <c r="C295" s="91">
        <f>C294</f>
        <v>12</v>
      </c>
      <c r="D295" s="92" t="s">
        <v>112</v>
      </c>
      <c r="E295" s="95" t="s">
        <v>697</v>
      </c>
      <c r="F295" s="15" t="s">
        <v>12</v>
      </c>
    </row>
    <row r="296" customHeight="1" spans="1:6">
      <c r="A296" s="151" t="s">
        <v>105</v>
      </c>
      <c r="B296" s="22" t="s">
        <v>698</v>
      </c>
      <c r="C296" s="91">
        <f>C294</f>
        <v>12</v>
      </c>
      <c r="D296" s="92" t="s">
        <v>112</v>
      </c>
      <c r="E296" s="95" t="s">
        <v>699</v>
      </c>
      <c r="F296" s="15" t="s">
        <v>12</v>
      </c>
    </row>
    <row r="297" customHeight="1" spans="1:6">
      <c r="A297" s="151" t="s">
        <v>108</v>
      </c>
      <c r="B297" s="22" t="s">
        <v>700</v>
      </c>
      <c r="C297" s="91">
        <f>C294</f>
        <v>12</v>
      </c>
      <c r="D297" s="92" t="s">
        <v>24</v>
      </c>
      <c r="E297" s="95" t="s">
        <v>701</v>
      </c>
      <c r="F297" s="15" t="s">
        <v>12</v>
      </c>
    </row>
    <row r="298" customHeight="1" spans="1:6">
      <c r="A298" s="151" t="s">
        <v>110</v>
      </c>
      <c r="B298" s="22" t="s">
        <v>702</v>
      </c>
      <c r="C298" s="91">
        <f>C294</f>
        <v>12</v>
      </c>
      <c r="D298" s="92" t="s">
        <v>112</v>
      </c>
      <c r="E298" s="95" t="s">
        <v>703</v>
      </c>
      <c r="F298" s="15" t="s">
        <v>12</v>
      </c>
    </row>
    <row r="299" customHeight="1" spans="1:6">
      <c r="A299" s="151" t="s">
        <v>114</v>
      </c>
      <c r="B299" s="22" t="s">
        <v>704</v>
      </c>
      <c r="C299" s="91">
        <v>1</v>
      </c>
      <c r="D299" s="92" t="s">
        <v>71</v>
      </c>
      <c r="E299" s="95" t="s">
        <v>705</v>
      </c>
      <c r="F299" s="15" t="s">
        <v>12</v>
      </c>
    </row>
    <row r="300" customHeight="1" spans="1:6">
      <c r="A300" s="151" t="s">
        <v>117</v>
      </c>
      <c r="B300" s="22" t="s">
        <v>706</v>
      </c>
      <c r="C300" s="91">
        <f>C294</f>
        <v>12</v>
      </c>
      <c r="D300" s="92" t="s">
        <v>24</v>
      </c>
      <c r="E300" s="93" t="s">
        <v>707</v>
      </c>
      <c r="F300" s="15" t="s">
        <v>12</v>
      </c>
    </row>
    <row r="301" customHeight="1" spans="1:6">
      <c r="A301" s="151" t="s">
        <v>120</v>
      </c>
      <c r="B301" s="22" t="s">
        <v>708</v>
      </c>
      <c r="C301" s="91">
        <f>C294</f>
        <v>12</v>
      </c>
      <c r="D301" s="92" t="s">
        <v>24</v>
      </c>
      <c r="E301" s="95" t="s">
        <v>709</v>
      </c>
      <c r="F301" s="15" t="s">
        <v>12</v>
      </c>
    </row>
    <row r="302" customHeight="1" spans="1:6">
      <c r="A302" s="151" t="s">
        <v>123</v>
      </c>
      <c r="B302" s="22" t="s">
        <v>710</v>
      </c>
      <c r="C302" s="91">
        <f>C294</f>
        <v>12</v>
      </c>
      <c r="D302" s="92" t="s">
        <v>24</v>
      </c>
      <c r="E302" s="95" t="s">
        <v>711</v>
      </c>
      <c r="F302" s="15" t="s">
        <v>12</v>
      </c>
    </row>
    <row r="303" customHeight="1" spans="1:6">
      <c r="A303" s="151" t="s">
        <v>126</v>
      </c>
      <c r="B303" s="22" t="s">
        <v>712</v>
      </c>
      <c r="C303" s="91">
        <v>1</v>
      </c>
      <c r="D303" s="92" t="s">
        <v>71</v>
      </c>
      <c r="E303" s="95" t="s">
        <v>713</v>
      </c>
      <c r="F303" s="15" t="s">
        <v>12</v>
      </c>
    </row>
    <row r="304" customHeight="1" spans="1:6">
      <c r="A304" s="151" t="s">
        <v>129</v>
      </c>
      <c r="B304" s="22" t="s">
        <v>714</v>
      </c>
      <c r="C304" s="91">
        <v>1</v>
      </c>
      <c r="D304" s="92" t="s">
        <v>71</v>
      </c>
      <c r="E304" s="95" t="s">
        <v>715</v>
      </c>
      <c r="F304" s="15" t="s">
        <v>12</v>
      </c>
    </row>
    <row r="305" customHeight="1" spans="1:6">
      <c r="A305" s="96">
        <v>2</v>
      </c>
      <c r="B305" s="11" t="s">
        <v>716</v>
      </c>
      <c r="C305" s="97">
        <v>1</v>
      </c>
      <c r="D305" s="98" t="s">
        <v>24</v>
      </c>
      <c r="E305" s="16" t="s">
        <v>152</v>
      </c>
      <c r="F305" s="15" t="s">
        <v>12</v>
      </c>
    </row>
    <row r="306" customHeight="1" spans="1:6">
      <c r="A306" s="152" t="s">
        <v>140</v>
      </c>
      <c r="B306" s="22" t="s">
        <v>154</v>
      </c>
      <c r="C306" s="23">
        <v>56</v>
      </c>
      <c r="D306" s="17" t="s">
        <v>155</v>
      </c>
      <c r="E306" s="67"/>
      <c r="F306" s="15"/>
    </row>
    <row r="307" customHeight="1" spans="1:6">
      <c r="A307" s="152" t="s">
        <v>141</v>
      </c>
      <c r="B307" s="22" t="s">
        <v>19</v>
      </c>
      <c r="C307" s="23"/>
      <c r="D307" s="17"/>
      <c r="E307" s="24"/>
      <c r="F307" s="15"/>
    </row>
    <row r="308" customHeight="1" spans="1:6">
      <c r="A308" s="152" t="s">
        <v>142</v>
      </c>
      <c r="B308" s="22" t="s">
        <v>21</v>
      </c>
      <c r="C308" s="23"/>
      <c r="D308" s="17"/>
      <c r="E308" s="24"/>
      <c r="F308" s="15"/>
    </row>
    <row r="309" customHeight="1" spans="1:6">
      <c r="A309" s="99" t="s">
        <v>717</v>
      </c>
      <c r="B309" s="69" t="s">
        <v>508</v>
      </c>
      <c r="C309" s="99"/>
      <c r="D309" s="100"/>
      <c r="E309" s="73"/>
      <c r="F309" s="15"/>
    </row>
    <row r="310" customHeight="1" spans="1:6">
      <c r="A310" s="19">
        <v>2020</v>
      </c>
      <c r="B310" s="62" t="s">
        <v>718</v>
      </c>
      <c r="C310" s="19">
        <v>1</v>
      </c>
      <c r="D310" s="63" t="s">
        <v>719</v>
      </c>
      <c r="E310" s="64" t="s">
        <v>720</v>
      </c>
      <c r="F310" s="15" t="s">
        <v>12</v>
      </c>
    </row>
    <row r="311" customHeight="1" spans="1:6">
      <c r="A311" s="101" t="s">
        <v>721</v>
      </c>
      <c r="B311" s="62" t="s">
        <v>722</v>
      </c>
      <c r="C311" s="99">
        <f>C306</f>
        <v>56</v>
      </c>
      <c r="D311" s="20" t="s">
        <v>215</v>
      </c>
      <c r="E311" s="72" t="s">
        <v>723</v>
      </c>
      <c r="F311" s="15" t="s">
        <v>12</v>
      </c>
    </row>
    <row r="312" customHeight="1" spans="1:6">
      <c r="A312" s="99" t="s">
        <v>724</v>
      </c>
      <c r="B312" s="69" t="s">
        <v>725</v>
      </c>
      <c r="C312" s="99">
        <v>4</v>
      </c>
      <c r="D312" s="100" t="s">
        <v>112</v>
      </c>
      <c r="E312" s="72" t="s">
        <v>726</v>
      </c>
      <c r="F312" s="15" t="s">
        <v>12</v>
      </c>
    </row>
    <row r="313" customHeight="1" spans="1:6">
      <c r="A313" s="99" t="s">
        <v>727</v>
      </c>
      <c r="B313" s="69" t="s">
        <v>728</v>
      </c>
      <c r="C313" s="99">
        <v>4</v>
      </c>
      <c r="D313" s="100" t="s">
        <v>112</v>
      </c>
      <c r="E313" s="75" t="s">
        <v>729</v>
      </c>
      <c r="F313" s="15" t="s">
        <v>12</v>
      </c>
    </row>
    <row r="314" customHeight="1" spans="1:6">
      <c r="A314" s="99" t="s">
        <v>730</v>
      </c>
      <c r="B314" s="69" t="s">
        <v>731</v>
      </c>
      <c r="C314" s="99">
        <f>C306</f>
        <v>56</v>
      </c>
      <c r="D314" s="100" t="s">
        <v>112</v>
      </c>
      <c r="E314" s="64" t="s">
        <v>732</v>
      </c>
      <c r="F314" s="15" t="s">
        <v>12</v>
      </c>
    </row>
    <row r="315" customHeight="1" spans="1:6">
      <c r="A315" s="99" t="s">
        <v>173</v>
      </c>
      <c r="B315" s="69" t="s">
        <v>174</v>
      </c>
      <c r="C315" s="99"/>
      <c r="D315" s="100"/>
      <c r="E315" s="73"/>
      <c r="F315" s="15"/>
    </row>
    <row r="316" customHeight="1" spans="1:6">
      <c r="A316" s="99" t="s">
        <v>178</v>
      </c>
      <c r="B316" s="69" t="s">
        <v>179</v>
      </c>
      <c r="C316" s="99">
        <f>C306</f>
        <v>56</v>
      </c>
      <c r="D316" s="100" t="s">
        <v>24</v>
      </c>
      <c r="E316" s="74" t="s">
        <v>180</v>
      </c>
      <c r="F316" s="15" t="s">
        <v>12</v>
      </c>
    </row>
    <row r="317" customHeight="1" spans="1:6">
      <c r="A317" s="99" t="s">
        <v>733</v>
      </c>
      <c r="B317" s="69" t="s">
        <v>734</v>
      </c>
      <c r="C317" s="99">
        <v>15</v>
      </c>
      <c r="D317" s="100" t="s">
        <v>112</v>
      </c>
      <c r="E317" s="64" t="s">
        <v>735</v>
      </c>
      <c r="F317" s="15" t="s">
        <v>12</v>
      </c>
    </row>
    <row r="318" customHeight="1" spans="1:6">
      <c r="A318" s="99" t="s">
        <v>736</v>
      </c>
      <c r="B318" s="69" t="s">
        <v>737</v>
      </c>
      <c r="C318" s="99">
        <f>C306</f>
        <v>56</v>
      </c>
      <c r="D318" s="100" t="s">
        <v>112</v>
      </c>
      <c r="E318" s="72" t="s">
        <v>738</v>
      </c>
      <c r="F318" s="15" t="s">
        <v>12</v>
      </c>
    </row>
    <row r="319" customHeight="1" spans="1:6">
      <c r="A319" s="101" t="s">
        <v>739</v>
      </c>
      <c r="B319" s="62" t="s">
        <v>740</v>
      </c>
      <c r="C319" s="101">
        <f>C306/2</f>
        <v>28</v>
      </c>
      <c r="D319" s="20" t="s">
        <v>112</v>
      </c>
      <c r="E319" s="64" t="s">
        <v>741</v>
      </c>
      <c r="F319" s="15" t="s">
        <v>12</v>
      </c>
    </row>
    <row r="320" customHeight="1" spans="1:6">
      <c r="A320" s="99" t="s">
        <v>742</v>
      </c>
      <c r="B320" s="69" t="s">
        <v>743</v>
      </c>
      <c r="C320" s="99">
        <f>C306</f>
        <v>56</v>
      </c>
      <c r="D320" s="100" t="s">
        <v>112</v>
      </c>
      <c r="E320" s="64" t="s">
        <v>744</v>
      </c>
      <c r="F320" s="15" t="s">
        <v>12</v>
      </c>
    </row>
    <row r="321" customHeight="1" spans="1:6">
      <c r="A321" s="99" t="s">
        <v>745</v>
      </c>
      <c r="B321" s="69" t="s">
        <v>746</v>
      </c>
      <c r="C321" s="99">
        <v>2</v>
      </c>
      <c r="D321" s="100" t="s">
        <v>112</v>
      </c>
      <c r="E321" s="64" t="s">
        <v>747</v>
      </c>
      <c r="F321" s="15" t="s">
        <v>12</v>
      </c>
    </row>
    <row r="322" customHeight="1" spans="1:6">
      <c r="A322" s="99" t="s">
        <v>748</v>
      </c>
      <c r="B322" s="69" t="s">
        <v>749</v>
      </c>
      <c r="C322" s="99">
        <v>15</v>
      </c>
      <c r="D322" s="100" t="s">
        <v>112</v>
      </c>
      <c r="E322" s="72" t="s">
        <v>750</v>
      </c>
      <c r="F322" s="15" t="s">
        <v>12</v>
      </c>
    </row>
    <row r="323" customHeight="1" spans="1:6">
      <c r="A323" s="99" t="s">
        <v>751</v>
      </c>
      <c r="B323" s="69" t="s">
        <v>752</v>
      </c>
      <c r="C323" s="99">
        <v>15</v>
      </c>
      <c r="D323" s="100" t="s">
        <v>112</v>
      </c>
      <c r="E323" s="72" t="s">
        <v>753</v>
      </c>
      <c r="F323" s="15" t="s">
        <v>12</v>
      </c>
    </row>
    <row r="324" customHeight="1" spans="1:6">
      <c r="A324" s="99" t="s">
        <v>187</v>
      </c>
      <c r="B324" s="69" t="s">
        <v>188</v>
      </c>
      <c r="C324" s="99"/>
      <c r="D324" s="100"/>
      <c r="E324" s="73"/>
      <c r="F324" s="15"/>
    </row>
    <row r="325" customHeight="1" spans="1:6">
      <c r="A325" s="101" t="s">
        <v>754</v>
      </c>
      <c r="B325" s="62" t="s">
        <v>755</v>
      </c>
      <c r="C325" s="99">
        <f>C306</f>
        <v>56</v>
      </c>
      <c r="D325" s="100" t="s">
        <v>112</v>
      </c>
      <c r="E325" s="64" t="s">
        <v>756</v>
      </c>
      <c r="F325" s="15" t="s">
        <v>12</v>
      </c>
    </row>
    <row r="326" customHeight="1" spans="1:6">
      <c r="A326" s="99" t="s">
        <v>757</v>
      </c>
      <c r="B326" s="69" t="s">
        <v>758</v>
      </c>
      <c r="C326" s="99">
        <v>3</v>
      </c>
      <c r="D326" s="100" t="s">
        <v>29</v>
      </c>
      <c r="E326" s="64" t="s">
        <v>759</v>
      </c>
      <c r="F326" s="15" t="s">
        <v>12</v>
      </c>
    </row>
    <row r="327" customHeight="1" spans="1:6">
      <c r="A327" s="76" t="s">
        <v>193</v>
      </c>
      <c r="B327" s="77" t="s">
        <v>194</v>
      </c>
      <c r="C327" s="99"/>
      <c r="D327" s="100"/>
      <c r="E327" s="73"/>
      <c r="F327" s="15"/>
    </row>
    <row r="328" customHeight="1" spans="1:6">
      <c r="A328" s="99">
        <v>11</v>
      </c>
      <c r="B328" s="69" t="s">
        <v>196</v>
      </c>
      <c r="C328" s="99"/>
      <c r="D328" s="100"/>
      <c r="E328" s="73"/>
      <c r="F328" s="15"/>
    </row>
    <row r="329" customHeight="1" spans="1:6">
      <c r="A329" s="99" t="s">
        <v>760</v>
      </c>
      <c r="B329" s="69" t="s">
        <v>761</v>
      </c>
      <c r="C329" s="99">
        <v>3</v>
      </c>
      <c r="D329" s="100" t="s">
        <v>29</v>
      </c>
      <c r="E329" s="64" t="s">
        <v>762</v>
      </c>
      <c r="F329" s="15" t="s">
        <v>12</v>
      </c>
    </row>
    <row r="330" customHeight="1" spans="1:6">
      <c r="A330" s="99">
        <v>13</v>
      </c>
      <c r="B330" s="69" t="s">
        <v>206</v>
      </c>
      <c r="C330" s="99"/>
      <c r="D330" s="100"/>
      <c r="E330" s="73"/>
      <c r="F330" s="15"/>
    </row>
    <row r="331" customHeight="1" spans="1:6">
      <c r="A331" s="99" t="s">
        <v>207</v>
      </c>
      <c r="B331" s="69" t="s">
        <v>208</v>
      </c>
      <c r="C331" s="99">
        <f>C306</f>
        <v>56</v>
      </c>
      <c r="D331" s="100" t="s">
        <v>209</v>
      </c>
      <c r="E331" s="72" t="s">
        <v>210</v>
      </c>
      <c r="F331" s="15" t="s">
        <v>12</v>
      </c>
    </row>
    <row r="332" customHeight="1" spans="1:6">
      <c r="A332" s="99" t="s">
        <v>211</v>
      </c>
      <c r="B332" s="69" t="s">
        <v>208</v>
      </c>
      <c r="C332" s="99">
        <v>3</v>
      </c>
      <c r="D332" s="100" t="s">
        <v>209</v>
      </c>
      <c r="E332" s="72" t="s">
        <v>212</v>
      </c>
      <c r="F332" s="15" t="s">
        <v>12</v>
      </c>
    </row>
    <row r="333" customHeight="1" spans="1:6">
      <c r="A333" s="99" t="s">
        <v>763</v>
      </c>
      <c r="B333" s="69" t="s">
        <v>764</v>
      </c>
      <c r="C333" s="99">
        <v>3</v>
      </c>
      <c r="D333" s="100" t="s">
        <v>29</v>
      </c>
      <c r="E333" s="64" t="s">
        <v>765</v>
      </c>
      <c r="F333" s="15" t="s">
        <v>12</v>
      </c>
    </row>
    <row r="334" customHeight="1" spans="1:6">
      <c r="A334" s="99" t="s">
        <v>258</v>
      </c>
      <c r="B334" s="69" t="s">
        <v>259</v>
      </c>
      <c r="C334" s="99"/>
      <c r="D334" s="100"/>
      <c r="E334" s="73"/>
      <c r="F334" s="15"/>
    </row>
    <row r="335" customHeight="1" spans="1:6">
      <c r="A335" s="99" t="s">
        <v>260</v>
      </c>
      <c r="B335" s="69" t="s">
        <v>261</v>
      </c>
      <c r="C335" s="99">
        <v>3</v>
      </c>
      <c r="D335" s="100" t="s">
        <v>209</v>
      </c>
      <c r="E335" s="64" t="s">
        <v>766</v>
      </c>
      <c r="F335" s="15" t="s">
        <v>12</v>
      </c>
    </row>
    <row r="336" customHeight="1" spans="1:6">
      <c r="A336" s="99" t="s">
        <v>263</v>
      </c>
      <c r="B336" s="69" t="s">
        <v>261</v>
      </c>
      <c r="C336" s="99">
        <v>3</v>
      </c>
      <c r="D336" s="100" t="s">
        <v>209</v>
      </c>
      <c r="E336" s="64" t="s">
        <v>767</v>
      </c>
      <c r="F336" s="15" t="s">
        <v>12</v>
      </c>
    </row>
    <row r="337" customHeight="1" spans="1:6">
      <c r="A337" s="99" t="s">
        <v>768</v>
      </c>
      <c r="B337" s="69" t="s">
        <v>769</v>
      </c>
      <c r="C337" s="99">
        <v>3</v>
      </c>
      <c r="D337" s="100" t="s">
        <v>29</v>
      </c>
      <c r="E337" s="86" t="s">
        <v>770</v>
      </c>
      <c r="F337" s="15" t="s">
        <v>12</v>
      </c>
    </row>
    <row r="338" customHeight="1" spans="1:6">
      <c r="A338" s="79" t="s">
        <v>271</v>
      </c>
      <c r="B338" s="77" t="s">
        <v>272</v>
      </c>
      <c r="C338" s="99"/>
      <c r="D338" s="100"/>
      <c r="E338" s="73"/>
      <c r="F338" s="15"/>
    </row>
    <row r="339" customHeight="1" spans="1:6">
      <c r="A339" s="99" t="s">
        <v>771</v>
      </c>
      <c r="B339" s="69" t="s">
        <v>772</v>
      </c>
      <c r="C339" s="99"/>
      <c r="D339" s="100"/>
      <c r="E339" s="73"/>
      <c r="F339" s="15"/>
    </row>
    <row r="340" customHeight="1" spans="1:6">
      <c r="A340" s="99" t="s">
        <v>773</v>
      </c>
      <c r="B340" s="69" t="s">
        <v>774</v>
      </c>
      <c r="C340" s="99">
        <v>3</v>
      </c>
      <c r="D340" s="100" t="s">
        <v>29</v>
      </c>
      <c r="E340" s="72" t="s">
        <v>775</v>
      </c>
      <c r="F340" s="15" t="s">
        <v>12</v>
      </c>
    </row>
    <row r="341" customHeight="1" spans="1:6">
      <c r="A341" s="99" t="s">
        <v>776</v>
      </c>
      <c r="B341" s="69" t="s">
        <v>777</v>
      </c>
      <c r="C341" s="99">
        <f>C306</f>
        <v>56</v>
      </c>
      <c r="D341" s="100" t="s">
        <v>29</v>
      </c>
      <c r="E341" s="72" t="s">
        <v>775</v>
      </c>
      <c r="F341" s="15" t="s">
        <v>12</v>
      </c>
    </row>
    <row r="342" customHeight="1" spans="1:6">
      <c r="A342" s="99" t="s">
        <v>778</v>
      </c>
      <c r="B342" s="62" t="s">
        <v>779</v>
      </c>
      <c r="C342" s="99">
        <v>1</v>
      </c>
      <c r="D342" s="100" t="s">
        <v>112</v>
      </c>
      <c r="E342" s="64" t="s">
        <v>780</v>
      </c>
      <c r="F342" s="15" t="s">
        <v>12</v>
      </c>
    </row>
    <row r="343" customHeight="1" spans="1:6">
      <c r="A343" s="99" t="s">
        <v>781</v>
      </c>
      <c r="B343" s="69" t="s">
        <v>782</v>
      </c>
      <c r="C343" s="99">
        <f>C306</f>
        <v>56</v>
      </c>
      <c r="D343" s="100" t="s">
        <v>24</v>
      </c>
      <c r="E343" s="41" t="s">
        <v>783</v>
      </c>
      <c r="F343" s="15" t="s">
        <v>12</v>
      </c>
    </row>
    <row r="344" customHeight="1" spans="1:6">
      <c r="A344" s="99" t="s">
        <v>784</v>
      </c>
      <c r="B344" s="69" t="s">
        <v>785</v>
      </c>
      <c r="C344" s="99">
        <v>2</v>
      </c>
      <c r="D344" s="100" t="s">
        <v>24</v>
      </c>
      <c r="E344" s="64" t="s">
        <v>786</v>
      </c>
      <c r="F344" s="15" t="s">
        <v>12</v>
      </c>
    </row>
    <row r="345" customHeight="1" spans="1:6">
      <c r="A345" s="76" t="s">
        <v>467</v>
      </c>
      <c r="B345" s="77" t="s">
        <v>468</v>
      </c>
      <c r="C345" s="99"/>
      <c r="D345" s="100"/>
      <c r="E345" s="73"/>
      <c r="F345" s="15"/>
    </row>
    <row r="346" customHeight="1" spans="1:6">
      <c r="A346" s="99" t="s">
        <v>787</v>
      </c>
      <c r="B346" s="69" t="s">
        <v>772</v>
      </c>
      <c r="C346" s="99"/>
      <c r="D346" s="100"/>
      <c r="E346" s="73"/>
      <c r="F346" s="15"/>
    </row>
    <row r="347" customHeight="1" spans="1:6">
      <c r="A347" s="99">
        <v>32003</v>
      </c>
      <c r="B347" s="69" t="s">
        <v>788</v>
      </c>
      <c r="C347" s="99">
        <v>13</v>
      </c>
      <c r="D347" s="100" t="s">
        <v>24</v>
      </c>
      <c r="E347" s="64" t="s">
        <v>789</v>
      </c>
      <c r="F347" s="15" t="s">
        <v>12</v>
      </c>
    </row>
    <row r="348" customHeight="1" spans="1:6">
      <c r="A348" s="99" t="s">
        <v>790</v>
      </c>
      <c r="B348" s="69" t="s">
        <v>791</v>
      </c>
      <c r="C348" s="99">
        <v>2</v>
      </c>
      <c r="D348" s="100" t="s">
        <v>24</v>
      </c>
      <c r="E348" s="64" t="s">
        <v>792</v>
      </c>
      <c r="F348" s="15" t="s">
        <v>12</v>
      </c>
    </row>
    <row r="349" customHeight="1" spans="1:6">
      <c r="A349" s="99" t="s">
        <v>793</v>
      </c>
      <c r="B349" s="69" t="s">
        <v>794</v>
      </c>
      <c r="C349" s="99">
        <v>2</v>
      </c>
      <c r="D349" s="100" t="s">
        <v>24</v>
      </c>
      <c r="E349" s="64" t="s">
        <v>795</v>
      </c>
      <c r="F349" s="15" t="s">
        <v>12</v>
      </c>
    </row>
    <row r="350" customHeight="1" spans="1:6">
      <c r="A350" s="99" t="s">
        <v>796</v>
      </c>
      <c r="B350" s="69" t="s">
        <v>797</v>
      </c>
      <c r="C350" s="99">
        <v>2</v>
      </c>
      <c r="D350" s="100" t="s">
        <v>24</v>
      </c>
      <c r="E350" s="64" t="s">
        <v>798</v>
      </c>
      <c r="F350" s="15" t="s">
        <v>12</v>
      </c>
    </row>
    <row r="351" customHeight="1" spans="1:6">
      <c r="A351" s="76" t="s">
        <v>492</v>
      </c>
      <c r="B351" s="77" t="s">
        <v>493</v>
      </c>
      <c r="C351" s="99"/>
      <c r="D351" s="100"/>
      <c r="E351" s="73"/>
      <c r="F351" s="15"/>
    </row>
    <row r="352" customHeight="1" spans="1:6">
      <c r="A352" s="99">
        <v>60</v>
      </c>
      <c r="B352" s="69" t="s">
        <v>494</v>
      </c>
      <c r="C352" s="99"/>
      <c r="D352" s="100"/>
      <c r="E352" s="73"/>
      <c r="F352" s="15"/>
    </row>
    <row r="353" customHeight="1" spans="1:6">
      <c r="A353" s="99">
        <v>60001</v>
      </c>
      <c r="B353" s="69" t="s">
        <v>495</v>
      </c>
      <c r="C353" s="99">
        <v>100</v>
      </c>
      <c r="D353" s="100" t="s">
        <v>112</v>
      </c>
      <c r="E353" s="72" t="s">
        <v>799</v>
      </c>
      <c r="F353" s="15" t="s">
        <v>12</v>
      </c>
    </row>
    <row r="354" customHeight="1" spans="1:6">
      <c r="A354" s="99">
        <v>60002</v>
      </c>
      <c r="B354" s="69" t="s">
        <v>495</v>
      </c>
      <c r="C354" s="99">
        <v>100</v>
      </c>
      <c r="D354" s="100" t="s">
        <v>112</v>
      </c>
      <c r="E354" s="72" t="s">
        <v>800</v>
      </c>
      <c r="F354" s="15" t="s">
        <v>12</v>
      </c>
    </row>
    <row r="355" customHeight="1" spans="1:6">
      <c r="A355" s="99">
        <v>60003</v>
      </c>
      <c r="B355" s="69" t="s">
        <v>495</v>
      </c>
      <c r="C355" s="99">
        <v>4</v>
      </c>
      <c r="D355" s="100" t="s">
        <v>112</v>
      </c>
      <c r="E355" s="72" t="s">
        <v>496</v>
      </c>
      <c r="F355" s="15" t="s">
        <v>12</v>
      </c>
    </row>
    <row r="356" customHeight="1" spans="1:6">
      <c r="A356" s="99">
        <v>60004</v>
      </c>
      <c r="B356" s="69" t="s">
        <v>495</v>
      </c>
      <c r="C356" s="99">
        <v>2</v>
      </c>
      <c r="D356" s="100" t="s">
        <v>112</v>
      </c>
      <c r="E356" s="72" t="s">
        <v>801</v>
      </c>
      <c r="F356" s="15" t="s">
        <v>12</v>
      </c>
    </row>
    <row r="357" customHeight="1" spans="1:6">
      <c r="A357" s="99" t="s">
        <v>802</v>
      </c>
      <c r="B357" s="69" t="s">
        <v>803</v>
      </c>
      <c r="C357" s="99">
        <v>2</v>
      </c>
      <c r="D357" s="100" t="s">
        <v>112</v>
      </c>
      <c r="E357" s="72" t="s">
        <v>804</v>
      </c>
      <c r="F357" s="15" t="s">
        <v>12</v>
      </c>
    </row>
    <row r="358" customHeight="1" spans="1:6">
      <c r="A358" s="99" t="s">
        <v>805</v>
      </c>
      <c r="B358" s="69" t="s">
        <v>806</v>
      </c>
      <c r="C358" s="99">
        <v>2</v>
      </c>
      <c r="D358" s="100" t="s">
        <v>112</v>
      </c>
      <c r="E358" s="72" t="s">
        <v>807</v>
      </c>
      <c r="F358" s="15" t="s">
        <v>12</v>
      </c>
    </row>
    <row r="359" customHeight="1" spans="1:6">
      <c r="A359" s="99" t="s">
        <v>808</v>
      </c>
      <c r="B359" s="69" t="s">
        <v>806</v>
      </c>
      <c r="C359" s="99">
        <v>2</v>
      </c>
      <c r="D359" s="100" t="s">
        <v>112</v>
      </c>
      <c r="E359" s="72" t="s">
        <v>809</v>
      </c>
      <c r="F359" s="15" t="s">
        <v>12</v>
      </c>
    </row>
    <row r="360" customHeight="1" spans="1:6">
      <c r="A360" s="99" t="s">
        <v>810</v>
      </c>
      <c r="B360" s="69" t="s">
        <v>811</v>
      </c>
      <c r="C360" s="99">
        <v>2</v>
      </c>
      <c r="D360" s="100" t="s">
        <v>209</v>
      </c>
      <c r="E360" s="72" t="s">
        <v>812</v>
      </c>
      <c r="F360" s="15" t="s">
        <v>12</v>
      </c>
    </row>
    <row r="361" customHeight="1" spans="1:6">
      <c r="A361" s="99" t="s">
        <v>813</v>
      </c>
      <c r="B361" s="69" t="s">
        <v>811</v>
      </c>
      <c r="C361" s="99">
        <v>2</v>
      </c>
      <c r="D361" s="100" t="s">
        <v>209</v>
      </c>
      <c r="E361" s="72" t="s">
        <v>814</v>
      </c>
      <c r="F361" s="15" t="s">
        <v>12</v>
      </c>
    </row>
    <row r="362" customHeight="1" spans="1:6">
      <c r="A362" s="99">
        <v>61</v>
      </c>
      <c r="B362" s="69" t="s">
        <v>497</v>
      </c>
      <c r="C362" s="99"/>
      <c r="D362" s="100"/>
      <c r="E362" s="73"/>
      <c r="F362" s="15"/>
    </row>
    <row r="363" customHeight="1" spans="1:6">
      <c r="A363" s="99">
        <v>61002</v>
      </c>
      <c r="B363" s="69" t="s">
        <v>499</v>
      </c>
      <c r="C363" s="99">
        <v>600</v>
      </c>
      <c r="D363" s="100" t="s">
        <v>209</v>
      </c>
      <c r="E363" s="72" t="s">
        <v>500</v>
      </c>
      <c r="F363" s="15" t="s">
        <v>12</v>
      </c>
    </row>
    <row r="364" customHeight="1" spans="1:6">
      <c r="A364" s="99">
        <v>61003</v>
      </c>
      <c r="B364" s="69" t="s">
        <v>499</v>
      </c>
      <c r="C364" s="99">
        <v>300</v>
      </c>
      <c r="D364" s="100" t="s">
        <v>209</v>
      </c>
      <c r="E364" s="72" t="s">
        <v>815</v>
      </c>
      <c r="F364" s="15" t="s">
        <v>12</v>
      </c>
    </row>
    <row r="365" customHeight="1" spans="1:6">
      <c r="A365" s="99" t="s">
        <v>816</v>
      </c>
      <c r="B365" s="69" t="s">
        <v>499</v>
      </c>
      <c r="C365" s="99">
        <v>200</v>
      </c>
      <c r="D365" s="100" t="s">
        <v>209</v>
      </c>
      <c r="E365" s="72" t="s">
        <v>502</v>
      </c>
      <c r="F365" s="15" t="s">
        <v>12</v>
      </c>
    </row>
    <row r="366" customHeight="1" spans="1:6">
      <c r="A366" s="99" t="s">
        <v>501</v>
      </c>
      <c r="B366" s="69" t="s">
        <v>499</v>
      </c>
      <c r="C366" s="99">
        <v>30</v>
      </c>
      <c r="D366" s="100" t="s">
        <v>209</v>
      </c>
      <c r="E366" s="72" t="s">
        <v>817</v>
      </c>
      <c r="F366" s="15" t="s">
        <v>12</v>
      </c>
    </row>
    <row r="367" customHeight="1" spans="1:6">
      <c r="A367" s="99" t="s">
        <v>818</v>
      </c>
      <c r="B367" s="69" t="s">
        <v>504</v>
      </c>
      <c r="C367" s="99">
        <v>300</v>
      </c>
      <c r="D367" s="100" t="s">
        <v>112</v>
      </c>
      <c r="E367" s="72" t="s">
        <v>819</v>
      </c>
      <c r="F367" s="15" t="s">
        <v>12</v>
      </c>
    </row>
    <row r="368" customHeight="1" spans="1:6">
      <c r="A368" s="99" t="s">
        <v>820</v>
      </c>
      <c r="B368" s="69" t="s">
        <v>504</v>
      </c>
      <c r="C368" s="99">
        <v>300</v>
      </c>
      <c r="D368" s="100" t="s">
        <v>112</v>
      </c>
      <c r="E368" s="72" t="s">
        <v>821</v>
      </c>
      <c r="F368" s="15" t="s">
        <v>12</v>
      </c>
    </row>
    <row r="369" customHeight="1" spans="1:6">
      <c r="A369" s="99" t="s">
        <v>822</v>
      </c>
      <c r="B369" s="69" t="s">
        <v>504</v>
      </c>
      <c r="C369" s="99">
        <v>300</v>
      </c>
      <c r="D369" s="100" t="s">
        <v>112</v>
      </c>
      <c r="E369" s="72" t="s">
        <v>823</v>
      </c>
      <c r="F369" s="15" t="s">
        <v>12</v>
      </c>
    </row>
    <row r="370" customHeight="1" spans="1:6">
      <c r="A370" s="99" t="s">
        <v>503</v>
      </c>
      <c r="B370" s="69" t="s">
        <v>504</v>
      </c>
      <c r="C370" s="99">
        <v>200</v>
      </c>
      <c r="D370" s="100" t="s">
        <v>112</v>
      </c>
      <c r="E370" s="72" t="s">
        <v>505</v>
      </c>
      <c r="F370" s="15" t="s">
        <v>12</v>
      </c>
    </row>
    <row r="371" customHeight="1" spans="1:6">
      <c r="A371" s="99" t="s">
        <v>506</v>
      </c>
      <c r="B371" s="69" t="s">
        <v>504</v>
      </c>
      <c r="C371" s="99">
        <v>10</v>
      </c>
      <c r="D371" s="100" t="s">
        <v>112</v>
      </c>
      <c r="E371" s="72" t="s">
        <v>507</v>
      </c>
      <c r="F371" s="15" t="s">
        <v>12</v>
      </c>
    </row>
    <row r="372" customHeight="1" spans="1:6">
      <c r="A372" s="99" t="s">
        <v>824</v>
      </c>
      <c r="B372" s="69" t="s">
        <v>504</v>
      </c>
      <c r="C372" s="99">
        <v>3</v>
      </c>
      <c r="D372" s="100" t="s">
        <v>112</v>
      </c>
      <c r="E372" s="72" t="s">
        <v>825</v>
      </c>
      <c r="F372" s="15" t="s">
        <v>12</v>
      </c>
    </row>
    <row r="373" customHeight="1" spans="1:6">
      <c r="A373" s="99" t="s">
        <v>826</v>
      </c>
      <c r="B373" s="69" t="s">
        <v>827</v>
      </c>
      <c r="C373" s="99">
        <v>3</v>
      </c>
      <c r="D373" s="100" t="s">
        <v>112</v>
      </c>
      <c r="E373" s="72" t="s">
        <v>828</v>
      </c>
      <c r="F373" s="15" t="s">
        <v>12</v>
      </c>
    </row>
    <row r="374" customHeight="1" spans="1:6">
      <c r="A374" s="99" t="s">
        <v>829</v>
      </c>
      <c r="B374" s="69" t="s">
        <v>830</v>
      </c>
      <c r="C374" s="99">
        <v>30</v>
      </c>
      <c r="D374" s="100" t="s">
        <v>112</v>
      </c>
      <c r="E374" s="72" t="s">
        <v>831</v>
      </c>
      <c r="F374" s="15" t="s">
        <v>12</v>
      </c>
    </row>
    <row r="375" customHeight="1" spans="1:6">
      <c r="A375" s="99" t="s">
        <v>832</v>
      </c>
      <c r="B375" s="69" t="s">
        <v>830</v>
      </c>
      <c r="C375" s="99">
        <v>30</v>
      </c>
      <c r="D375" s="100" t="s">
        <v>112</v>
      </c>
      <c r="E375" s="72" t="s">
        <v>833</v>
      </c>
      <c r="F375" s="15" t="s">
        <v>12</v>
      </c>
    </row>
    <row r="376" customHeight="1" spans="1:6">
      <c r="A376" s="99" t="s">
        <v>834</v>
      </c>
      <c r="B376" s="69" t="s">
        <v>835</v>
      </c>
      <c r="C376" s="99">
        <v>6</v>
      </c>
      <c r="D376" s="100" t="s">
        <v>112</v>
      </c>
      <c r="E376" s="72" t="s">
        <v>836</v>
      </c>
      <c r="F376" s="15" t="s">
        <v>12</v>
      </c>
    </row>
    <row r="377" customHeight="1" spans="1:6">
      <c r="A377" s="99">
        <v>62</v>
      </c>
      <c r="B377" s="69" t="s">
        <v>508</v>
      </c>
      <c r="C377" s="99"/>
      <c r="D377" s="100"/>
      <c r="E377" s="73"/>
      <c r="F377" s="15"/>
    </row>
    <row r="378" customHeight="1" spans="1:6">
      <c r="A378" s="99">
        <v>62001</v>
      </c>
      <c r="B378" s="69" t="s">
        <v>509</v>
      </c>
      <c r="C378" s="99">
        <f>C306*3</f>
        <v>168</v>
      </c>
      <c r="D378" s="100" t="s">
        <v>112</v>
      </c>
      <c r="E378" s="72" t="s">
        <v>510</v>
      </c>
      <c r="F378" s="15" t="s">
        <v>12</v>
      </c>
    </row>
    <row r="379" customHeight="1" spans="1:6">
      <c r="A379" s="99">
        <v>62005</v>
      </c>
      <c r="B379" s="69" t="s">
        <v>837</v>
      </c>
      <c r="C379" s="99">
        <v>3</v>
      </c>
      <c r="D379" s="100" t="s">
        <v>112</v>
      </c>
      <c r="E379" s="72" t="s">
        <v>838</v>
      </c>
      <c r="F379" s="15" t="s">
        <v>12</v>
      </c>
    </row>
    <row r="380" customHeight="1" spans="1:6">
      <c r="A380" s="99" t="s">
        <v>839</v>
      </c>
      <c r="B380" s="69" t="s">
        <v>512</v>
      </c>
      <c r="C380" s="99">
        <f>C306*3</f>
        <v>168</v>
      </c>
      <c r="D380" s="100" t="s">
        <v>112</v>
      </c>
      <c r="E380" s="72" t="s">
        <v>840</v>
      </c>
      <c r="F380" s="15" t="s">
        <v>12</v>
      </c>
    </row>
    <row r="381" customHeight="1" spans="1:6">
      <c r="A381" s="99" t="s">
        <v>511</v>
      </c>
      <c r="B381" s="69" t="s">
        <v>512</v>
      </c>
      <c r="C381" s="99">
        <v>10</v>
      </c>
      <c r="D381" s="100" t="s">
        <v>112</v>
      </c>
      <c r="E381" s="72" t="s">
        <v>513</v>
      </c>
      <c r="F381" s="15" t="s">
        <v>12</v>
      </c>
    </row>
    <row r="382" customHeight="1" spans="1:6">
      <c r="A382" s="99" t="s">
        <v>841</v>
      </c>
      <c r="B382" s="69" t="s">
        <v>842</v>
      </c>
      <c r="C382" s="99">
        <v>10</v>
      </c>
      <c r="D382" s="100" t="s">
        <v>112</v>
      </c>
      <c r="E382" s="64" t="s">
        <v>843</v>
      </c>
      <c r="F382" s="15" t="s">
        <v>12</v>
      </c>
    </row>
    <row r="383" customHeight="1" spans="1:6">
      <c r="A383" s="99" t="s">
        <v>844</v>
      </c>
      <c r="B383" s="69" t="s">
        <v>842</v>
      </c>
      <c r="C383" s="99">
        <v>6</v>
      </c>
      <c r="D383" s="100" t="s">
        <v>112</v>
      </c>
      <c r="E383" s="72" t="s">
        <v>845</v>
      </c>
      <c r="F383" s="15" t="s">
        <v>12</v>
      </c>
    </row>
    <row r="384" customHeight="1" spans="1:6">
      <c r="A384" s="99" t="s">
        <v>846</v>
      </c>
      <c r="B384" s="69" t="s">
        <v>847</v>
      </c>
      <c r="C384" s="99">
        <v>6</v>
      </c>
      <c r="D384" s="100" t="s">
        <v>112</v>
      </c>
      <c r="E384" s="72" t="s">
        <v>848</v>
      </c>
      <c r="F384" s="15" t="s">
        <v>12</v>
      </c>
    </row>
    <row r="385" customHeight="1" spans="1:6">
      <c r="A385" s="99" t="s">
        <v>849</v>
      </c>
      <c r="B385" s="69" t="s">
        <v>847</v>
      </c>
      <c r="C385" s="99">
        <v>6</v>
      </c>
      <c r="D385" s="100" t="s">
        <v>112</v>
      </c>
      <c r="E385" s="72" t="s">
        <v>850</v>
      </c>
      <c r="F385" s="15" t="s">
        <v>12</v>
      </c>
    </row>
    <row r="386" customHeight="1" spans="1:6">
      <c r="A386" s="99" t="s">
        <v>851</v>
      </c>
      <c r="B386" s="69" t="s">
        <v>852</v>
      </c>
      <c r="C386" s="99">
        <v>6</v>
      </c>
      <c r="D386" s="100" t="s">
        <v>112</v>
      </c>
      <c r="E386" s="64" t="s">
        <v>853</v>
      </c>
      <c r="F386" s="15" t="s">
        <v>12</v>
      </c>
    </row>
    <row r="387" customHeight="1" spans="1:6">
      <c r="A387" s="99" t="s">
        <v>854</v>
      </c>
      <c r="B387" s="69" t="s">
        <v>855</v>
      </c>
      <c r="C387" s="99">
        <v>6</v>
      </c>
      <c r="D387" s="100" t="s">
        <v>112</v>
      </c>
      <c r="E387" s="64" t="s">
        <v>856</v>
      </c>
      <c r="F387" s="15" t="s">
        <v>12</v>
      </c>
    </row>
    <row r="388" customHeight="1" spans="1:6">
      <c r="A388" s="99" t="s">
        <v>857</v>
      </c>
      <c r="B388" s="69" t="s">
        <v>858</v>
      </c>
      <c r="C388" s="99">
        <v>300</v>
      </c>
      <c r="D388" s="100" t="s">
        <v>209</v>
      </c>
      <c r="E388" s="64" t="s">
        <v>859</v>
      </c>
      <c r="F388" s="15" t="s">
        <v>12</v>
      </c>
    </row>
    <row r="389" customHeight="1" spans="1:6">
      <c r="A389" s="99" t="s">
        <v>860</v>
      </c>
      <c r="B389" s="69" t="s">
        <v>861</v>
      </c>
      <c r="C389" s="99">
        <v>18</v>
      </c>
      <c r="D389" s="100" t="s">
        <v>112</v>
      </c>
      <c r="E389" s="72" t="s">
        <v>862</v>
      </c>
      <c r="F389" s="15" t="s">
        <v>12</v>
      </c>
    </row>
    <row r="390" customHeight="1" spans="1:6">
      <c r="A390" s="99" t="s">
        <v>863</v>
      </c>
      <c r="B390" s="69" t="s">
        <v>861</v>
      </c>
      <c r="C390" s="99">
        <v>4</v>
      </c>
      <c r="D390" s="100" t="s">
        <v>112</v>
      </c>
      <c r="E390" s="72" t="s">
        <v>864</v>
      </c>
      <c r="F390" s="15" t="s">
        <v>12</v>
      </c>
    </row>
    <row r="391" customHeight="1" spans="1:6">
      <c r="A391" s="99">
        <v>63</v>
      </c>
      <c r="B391" s="69" t="s">
        <v>865</v>
      </c>
      <c r="C391" s="99"/>
      <c r="D391" s="100"/>
      <c r="E391" s="73"/>
      <c r="F391" s="15"/>
    </row>
    <row r="392" customHeight="1" spans="1:6">
      <c r="A392" s="102">
        <v>63001</v>
      </c>
      <c r="B392" s="103" t="s">
        <v>866</v>
      </c>
      <c r="C392" s="102">
        <v>400</v>
      </c>
      <c r="D392" s="104" t="s">
        <v>112</v>
      </c>
      <c r="E392" s="72" t="s">
        <v>867</v>
      </c>
      <c r="F392" s="15" t="s">
        <v>12</v>
      </c>
    </row>
    <row r="393" customHeight="1" spans="1:6">
      <c r="A393" s="99">
        <v>63002</v>
      </c>
      <c r="B393" s="69" t="s">
        <v>866</v>
      </c>
      <c r="C393" s="99">
        <v>400</v>
      </c>
      <c r="D393" s="100" t="s">
        <v>112</v>
      </c>
      <c r="E393" s="72" t="s">
        <v>868</v>
      </c>
      <c r="F393" s="15" t="s">
        <v>12</v>
      </c>
    </row>
    <row r="394" customHeight="1" spans="1:6">
      <c r="A394" s="99">
        <v>63003</v>
      </c>
      <c r="B394" s="69" t="s">
        <v>866</v>
      </c>
      <c r="C394" s="99">
        <v>40</v>
      </c>
      <c r="D394" s="100" t="s">
        <v>112</v>
      </c>
      <c r="E394" s="72" t="s">
        <v>869</v>
      </c>
      <c r="F394" s="15" t="s">
        <v>12</v>
      </c>
    </row>
    <row r="395" customHeight="1" spans="1:6">
      <c r="A395" s="99" t="s">
        <v>870</v>
      </c>
      <c r="B395" s="69" t="s">
        <v>871</v>
      </c>
      <c r="C395" s="99">
        <v>600</v>
      </c>
      <c r="D395" s="100" t="s">
        <v>112</v>
      </c>
      <c r="E395" s="72" t="s">
        <v>872</v>
      </c>
      <c r="F395" s="15" t="s">
        <v>12</v>
      </c>
    </row>
    <row r="396" customHeight="1" spans="1:6">
      <c r="A396" s="99" t="s">
        <v>873</v>
      </c>
      <c r="B396" s="69" t="s">
        <v>871</v>
      </c>
      <c r="C396" s="99">
        <v>100</v>
      </c>
      <c r="D396" s="100" t="s">
        <v>112</v>
      </c>
      <c r="E396" s="72" t="s">
        <v>874</v>
      </c>
      <c r="F396" s="15" t="s">
        <v>12</v>
      </c>
    </row>
    <row r="397" customHeight="1" spans="1:6">
      <c r="A397" s="99" t="s">
        <v>875</v>
      </c>
      <c r="B397" s="69" t="s">
        <v>876</v>
      </c>
      <c r="C397" s="99">
        <v>200</v>
      </c>
      <c r="D397" s="100" t="s">
        <v>112</v>
      </c>
      <c r="E397" s="72" t="s">
        <v>877</v>
      </c>
      <c r="F397" s="15" t="s">
        <v>12</v>
      </c>
    </row>
    <row r="398" customHeight="1" spans="1:6">
      <c r="A398" s="99" t="s">
        <v>878</v>
      </c>
      <c r="B398" s="69" t="s">
        <v>876</v>
      </c>
      <c r="C398" s="99">
        <v>700</v>
      </c>
      <c r="D398" s="100" t="s">
        <v>112</v>
      </c>
      <c r="E398" s="72" t="s">
        <v>879</v>
      </c>
      <c r="F398" s="15" t="s">
        <v>12</v>
      </c>
    </row>
    <row r="399" customHeight="1" spans="1:6">
      <c r="A399" s="99" t="s">
        <v>880</v>
      </c>
      <c r="B399" s="69" t="s">
        <v>876</v>
      </c>
      <c r="C399" s="99">
        <v>40</v>
      </c>
      <c r="D399" s="100" t="s">
        <v>112</v>
      </c>
      <c r="E399" s="72" t="s">
        <v>881</v>
      </c>
      <c r="F399" s="15" t="s">
        <v>12</v>
      </c>
    </row>
    <row r="400" customHeight="1" spans="1:6">
      <c r="A400" s="99" t="s">
        <v>882</v>
      </c>
      <c r="B400" s="69" t="s">
        <v>876</v>
      </c>
      <c r="C400" s="99">
        <v>10</v>
      </c>
      <c r="D400" s="100" t="s">
        <v>112</v>
      </c>
      <c r="E400" s="72" t="s">
        <v>883</v>
      </c>
      <c r="F400" s="15" t="s">
        <v>12</v>
      </c>
    </row>
    <row r="401" customHeight="1" spans="1:6">
      <c r="A401" s="99" t="s">
        <v>884</v>
      </c>
      <c r="B401" s="69" t="s">
        <v>876</v>
      </c>
      <c r="C401" s="99">
        <v>10</v>
      </c>
      <c r="D401" s="100" t="s">
        <v>112</v>
      </c>
      <c r="E401" s="72" t="s">
        <v>885</v>
      </c>
      <c r="F401" s="15" t="s">
        <v>12</v>
      </c>
    </row>
    <row r="402" customHeight="1" spans="1:6">
      <c r="A402" s="99" t="s">
        <v>886</v>
      </c>
      <c r="B402" s="69" t="s">
        <v>876</v>
      </c>
      <c r="C402" s="99">
        <v>10</v>
      </c>
      <c r="D402" s="100" t="s">
        <v>112</v>
      </c>
      <c r="E402" s="72" t="s">
        <v>887</v>
      </c>
      <c r="F402" s="15" t="s">
        <v>12</v>
      </c>
    </row>
    <row r="403" customHeight="1" spans="1:6">
      <c r="A403" s="99" t="s">
        <v>888</v>
      </c>
      <c r="B403" s="69" t="s">
        <v>876</v>
      </c>
      <c r="C403" s="99">
        <v>20</v>
      </c>
      <c r="D403" s="100" t="s">
        <v>112</v>
      </c>
      <c r="E403" s="72" t="s">
        <v>889</v>
      </c>
      <c r="F403" s="15" t="s">
        <v>12</v>
      </c>
    </row>
    <row r="404" customHeight="1" spans="1:6">
      <c r="A404" s="99" t="s">
        <v>890</v>
      </c>
      <c r="B404" s="69" t="s">
        <v>876</v>
      </c>
      <c r="C404" s="99">
        <v>100</v>
      </c>
      <c r="D404" s="100" t="s">
        <v>112</v>
      </c>
      <c r="E404" s="72" t="s">
        <v>891</v>
      </c>
      <c r="F404" s="15" t="s">
        <v>12</v>
      </c>
    </row>
    <row r="405" customHeight="1" spans="1:6">
      <c r="A405" s="101">
        <v>63029</v>
      </c>
      <c r="B405" s="62" t="s">
        <v>892</v>
      </c>
      <c r="C405" s="99">
        <v>60</v>
      </c>
      <c r="D405" s="20" t="s">
        <v>112</v>
      </c>
      <c r="E405" s="72" t="s">
        <v>893</v>
      </c>
      <c r="F405" s="15" t="s">
        <v>12</v>
      </c>
    </row>
    <row r="406" customHeight="1" spans="1:6">
      <c r="A406" s="101">
        <v>63030</v>
      </c>
      <c r="B406" s="62" t="s">
        <v>892</v>
      </c>
      <c r="C406" s="99">
        <v>4</v>
      </c>
      <c r="D406" s="20" t="s">
        <v>112</v>
      </c>
      <c r="E406" s="72" t="s">
        <v>894</v>
      </c>
      <c r="F406" s="15" t="s">
        <v>12</v>
      </c>
    </row>
    <row r="407" customHeight="1" spans="1:6">
      <c r="A407" s="99" t="s">
        <v>895</v>
      </c>
      <c r="B407" s="69" t="s">
        <v>876</v>
      </c>
      <c r="C407" s="99">
        <v>4</v>
      </c>
      <c r="D407" s="100" t="s">
        <v>112</v>
      </c>
      <c r="E407" s="72" t="s">
        <v>896</v>
      </c>
      <c r="F407" s="15" t="s">
        <v>12</v>
      </c>
    </row>
    <row r="408" customHeight="1" spans="1:6">
      <c r="A408" s="101">
        <v>63041</v>
      </c>
      <c r="B408" s="62" t="s">
        <v>897</v>
      </c>
      <c r="C408" s="99">
        <v>40</v>
      </c>
      <c r="D408" s="20" t="s">
        <v>112</v>
      </c>
      <c r="E408" s="72" t="s">
        <v>898</v>
      </c>
      <c r="F408" s="15" t="s">
        <v>12</v>
      </c>
    </row>
    <row r="409" customHeight="1" spans="1:6">
      <c r="A409" s="99" t="s">
        <v>899</v>
      </c>
      <c r="B409" s="69" t="s">
        <v>897</v>
      </c>
      <c r="C409" s="99">
        <v>300</v>
      </c>
      <c r="D409" s="100" t="s">
        <v>112</v>
      </c>
      <c r="E409" s="72" t="s">
        <v>900</v>
      </c>
      <c r="F409" s="15" t="s">
        <v>12</v>
      </c>
    </row>
    <row r="410" customHeight="1" spans="1:6">
      <c r="A410" s="99" t="s">
        <v>901</v>
      </c>
      <c r="B410" s="69" t="s">
        <v>897</v>
      </c>
      <c r="C410" s="99">
        <v>10</v>
      </c>
      <c r="D410" s="100" t="s">
        <v>112</v>
      </c>
      <c r="E410" s="72" t="s">
        <v>902</v>
      </c>
      <c r="F410" s="15" t="s">
        <v>12</v>
      </c>
    </row>
    <row r="411" customHeight="1" spans="1:6">
      <c r="A411" s="99" t="s">
        <v>903</v>
      </c>
      <c r="B411" s="69" t="s">
        <v>897</v>
      </c>
      <c r="C411" s="99">
        <v>100</v>
      </c>
      <c r="D411" s="100" t="s">
        <v>112</v>
      </c>
      <c r="E411" s="72" t="s">
        <v>904</v>
      </c>
      <c r="F411" s="15" t="s">
        <v>12</v>
      </c>
    </row>
    <row r="412" customHeight="1" spans="1:6">
      <c r="A412" s="99" t="s">
        <v>514</v>
      </c>
      <c r="B412" s="69" t="s">
        <v>515</v>
      </c>
      <c r="C412" s="99"/>
      <c r="D412" s="100"/>
      <c r="E412" s="73"/>
      <c r="F412" s="15"/>
    </row>
    <row r="413" customHeight="1" spans="1:6">
      <c r="A413" s="99" t="s">
        <v>905</v>
      </c>
      <c r="B413" s="69" t="s">
        <v>906</v>
      </c>
      <c r="C413" s="99">
        <v>6</v>
      </c>
      <c r="D413" s="100" t="s">
        <v>112</v>
      </c>
      <c r="E413" s="72" t="s">
        <v>907</v>
      </c>
      <c r="F413" s="15" t="s">
        <v>12</v>
      </c>
    </row>
    <row r="414" customHeight="1" spans="1:6">
      <c r="A414" s="99" t="s">
        <v>908</v>
      </c>
      <c r="B414" s="69" t="s">
        <v>909</v>
      </c>
      <c r="C414" s="99">
        <v>100</v>
      </c>
      <c r="D414" s="100" t="s">
        <v>112</v>
      </c>
      <c r="E414" s="72" t="s">
        <v>910</v>
      </c>
      <c r="F414" s="15" t="s">
        <v>12</v>
      </c>
    </row>
    <row r="415" customHeight="1" spans="1:6">
      <c r="A415" s="99" t="s">
        <v>911</v>
      </c>
      <c r="B415" s="69" t="s">
        <v>912</v>
      </c>
      <c r="C415" s="99">
        <v>10</v>
      </c>
      <c r="D415" s="100" t="s">
        <v>112</v>
      </c>
      <c r="E415" s="64" t="s">
        <v>518</v>
      </c>
      <c r="F415" s="15" t="s">
        <v>12</v>
      </c>
    </row>
    <row r="416" customHeight="1" spans="1:6">
      <c r="A416" s="99" t="s">
        <v>516</v>
      </c>
      <c r="B416" s="69" t="s">
        <v>517</v>
      </c>
      <c r="C416" s="99">
        <v>100</v>
      </c>
      <c r="D416" s="100" t="s">
        <v>112</v>
      </c>
      <c r="E416" s="87" t="s">
        <v>913</v>
      </c>
      <c r="F416" s="15" t="s">
        <v>12</v>
      </c>
    </row>
    <row r="417" customHeight="1" spans="1:6">
      <c r="A417" s="99" t="s">
        <v>914</v>
      </c>
      <c r="B417" s="69" t="s">
        <v>915</v>
      </c>
      <c r="C417" s="99">
        <v>100</v>
      </c>
      <c r="D417" s="100" t="s">
        <v>112</v>
      </c>
      <c r="E417" s="87" t="s">
        <v>916</v>
      </c>
      <c r="F417" s="15" t="s">
        <v>12</v>
      </c>
    </row>
    <row r="418" customHeight="1" spans="1:6">
      <c r="A418" s="99" t="s">
        <v>917</v>
      </c>
      <c r="B418" s="69" t="s">
        <v>918</v>
      </c>
      <c r="C418" s="99">
        <v>100</v>
      </c>
      <c r="D418" s="100" t="s">
        <v>112</v>
      </c>
      <c r="E418" s="87" t="s">
        <v>919</v>
      </c>
      <c r="F418" s="15" t="s">
        <v>12</v>
      </c>
    </row>
    <row r="419" customHeight="1" spans="1:6">
      <c r="A419" s="99" t="s">
        <v>920</v>
      </c>
      <c r="B419" s="69" t="s">
        <v>921</v>
      </c>
      <c r="C419" s="99">
        <f>C306</f>
        <v>56</v>
      </c>
      <c r="D419" s="100" t="s">
        <v>112</v>
      </c>
      <c r="E419" s="87" t="s">
        <v>922</v>
      </c>
      <c r="F419" s="15" t="s">
        <v>12</v>
      </c>
    </row>
    <row r="420" customHeight="1" spans="1:6">
      <c r="A420" s="101">
        <v>63041</v>
      </c>
      <c r="B420" s="62" t="s">
        <v>923</v>
      </c>
      <c r="C420" s="99">
        <f>C306</f>
        <v>56</v>
      </c>
      <c r="D420" s="20" t="s">
        <v>112</v>
      </c>
      <c r="E420" s="87" t="s">
        <v>924</v>
      </c>
      <c r="F420" s="15" t="s">
        <v>12</v>
      </c>
    </row>
    <row r="421" customHeight="1" spans="1:6">
      <c r="A421" s="99" t="s">
        <v>925</v>
      </c>
      <c r="B421" s="69" t="s">
        <v>926</v>
      </c>
      <c r="C421" s="99">
        <f>C306</f>
        <v>56</v>
      </c>
      <c r="D421" s="100" t="s">
        <v>112</v>
      </c>
      <c r="E421" s="87" t="s">
        <v>927</v>
      </c>
      <c r="F421" s="15" t="s">
        <v>12</v>
      </c>
    </row>
    <row r="422" customHeight="1" spans="1:6">
      <c r="A422" s="99" t="s">
        <v>928</v>
      </c>
      <c r="B422" s="69" t="s">
        <v>929</v>
      </c>
      <c r="C422" s="99">
        <v>6</v>
      </c>
      <c r="D422" s="100" t="s">
        <v>930</v>
      </c>
      <c r="E422" s="72" t="s">
        <v>931</v>
      </c>
      <c r="F422" s="15" t="s">
        <v>12</v>
      </c>
    </row>
    <row r="423" customHeight="1" spans="1:6">
      <c r="A423" s="99" t="s">
        <v>932</v>
      </c>
      <c r="B423" s="69" t="s">
        <v>929</v>
      </c>
      <c r="C423" s="99">
        <v>5</v>
      </c>
      <c r="D423" s="100" t="s">
        <v>930</v>
      </c>
      <c r="E423" s="72" t="s">
        <v>933</v>
      </c>
      <c r="F423" s="15" t="s">
        <v>12</v>
      </c>
    </row>
    <row r="424" customHeight="1" spans="1:6">
      <c r="A424" s="99" t="s">
        <v>934</v>
      </c>
      <c r="B424" s="69" t="s">
        <v>935</v>
      </c>
      <c r="C424" s="99">
        <v>5</v>
      </c>
      <c r="D424" s="100" t="s">
        <v>930</v>
      </c>
      <c r="E424" s="72" t="s">
        <v>936</v>
      </c>
      <c r="F424" s="15" t="s">
        <v>12</v>
      </c>
    </row>
    <row r="425" customHeight="1" spans="1:6">
      <c r="A425" s="99" t="s">
        <v>937</v>
      </c>
      <c r="B425" s="69" t="s">
        <v>935</v>
      </c>
      <c r="C425" s="99">
        <v>5</v>
      </c>
      <c r="D425" s="100" t="s">
        <v>930</v>
      </c>
      <c r="E425" s="72" t="s">
        <v>938</v>
      </c>
      <c r="F425" s="15" t="s">
        <v>12</v>
      </c>
    </row>
    <row r="426" customHeight="1" spans="1:6">
      <c r="A426" s="99" t="s">
        <v>939</v>
      </c>
      <c r="B426" s="69" t="s">
        <v>940</v>
      </c>
      <c r="C426" s="99">
        <v>20</v>
      </c>
      <c r="D426" s="100" t="s">
        <v>930</v>
      </c>
      <c r="E426" s="87" t="s">
        <v>941</v>
      </c>
      <c r="F426" s="15" t="s">
        <v>12</v>
      </c>
    </row>
    <row r="427" customHeight="1" spans="1:6">
      <c r="A427" s="99" t="s">
        <v>942</v>
      </c>
      <c r="B427" s="69" t="s">
        <v>943</v>
      </c>
      <c r="C427" s="99">
        <v>6</v>
      </c>
      <c r="D427" s="100" t="s">
        <v>930</v>
      </c>
      <c r="E427" s="87" t="s">
        <v>944</v>
      </c>
      <c r="F427" s="15" t="s">
        <v>12</v>
      </c>
    </row>
    <row r="428" customHeight="1" spans="1:6">
      <c r="A428" s="99" t="s">
        <v>519</v>
      </c>
      <c r="B428" s="69" t="s">
        <v>520</v>
      </c>
      <c r="C428" s="99">
        <f>C306</f>
        <v>56</v>
      </c>
      <c r="D428" s="100" t="s">
        <v>521</v>
      </c>
      <c r="E428" s="87" t="s">
        <v>945</v>
      </c>
      <c r="F428" s="15" t="s">
        <v>12</v>
      </c>
    </row>
    <row r="429" customHeight="1" spans="1:6">
      <c r="A429" s="99" t="s">
        <v>946</v>
      </c>
      <c r="B429" s="69" t="s">
        <v>947</v>
      </c>
      <c r="C429" s="99">
        <f>C306</f>
        <v>56</v>
      </c>
      <c r="D429" s="100" t="s">
        <v>112</v>
      </c>
      <c r="E429" s="87" t="s">
        <v>948</v>
      </c>
      <c r="F429" s="15" t="s">
        <v>12</v>
      </c>
    </row>
    <row r="430" customHeight="1" spans="1:6">
      <c r="A430" s="99" t="s">
        <v>949</v>
      </c>
      <c r="B430" s="69" t="s">
        <v>950</v>
      </c>
      <c r="C430" s="99">
        <v>30</v>
      </c>
      <c r="D430" s="100" t="s">
        <v>112</v>
      </c>
      <c r="E430" s="87" t="s">
        <v>951</v>
      </c>
      <c r="F430" s="15" t="s">
        <v>12</v>
      </c>
    </row>
    <row r="431" customHeight="1" spans="1:6">
      <c r="A431" s="101">
        <v>64080</v>
      </c>
      <c r="B431" s="62" t="s">
        <v>952</v>
      </c>
      <c r="C431" s="99">
        <v>10</v>
      </c>
      <c r="D431" s="20" t="s">
        <v>112</v>
      </c>
      <c r="E431" s="72" t="s">
        <v>953</v>
      </c>
      <c r="F431" s="15" t="s">
        <v>12</v>
      </c>
    </row>
    <row r="432" customHeight="1" spans="1:6">
      <c r="A432" s="99" t="s">
        <v>954</v>
      </c>
      <c r="B432" s="69" t="s">
        <v>955</v>
      </c>
      <c r="C432" s="99">
        <v>100</v>
      </c>
      <c r="D432" s="100" t="s">
        <v>112</v>
      </c>
      <c r="E432" s="72" t="s">
        <v>956</v>
      </c>
      <c r="F432" s="15" t="s">
        <v>12</v>
      </c>
    </row>
    <row r="433" customHeight="1" spans="1:6">
      <c r="A433" s="101">
        <v>64082</v>
      </c>
      <c r="B433" s="62" t="s">
        <v>955</v>
      </c>
      <c r="C433" s="101">
        <v>4</v>
      </c>
      <c r="D433" s="20" t="s">
        <v>112</v>
      </c>
      <c r="E433" s="72" t="s">
        <v>957</v>
      </c>
      <c r="F433" s="15" t="s">
        <v>12</v>
      </c>
    </row>
    <row r="434" customHeight="1" spans="1:6">
      <c r="A434" s="99" t="s">
        <v>958</v>
      </c>
      <c r="B434" s="69" t="s">
        <v>959</v>
      </c>
      <c r="C434" s="99">
        <v>100</v>
      </c>
      <c r="D434" s="100" t="s">
        <v>112</v>
      </c>
      <c r="E434" s="72" t="s">
        <v>960</v>
      </c>
      <c r="F434" s="15" t="s">
        <v>12</v>
      </c>
    </row>
    <row r="435" customHeight="1" spans="1:6">
      <c r="A435" s="99" t="s">
        <v>961</v>
      </c>
      <c r="B435" s="69" t="s">
        <v>959</v>
      </c>
      <c r="C435" s="99">
        <v>2</v>
      </c>
      <c r="D435" s="100" t="s">
        <v>112</v>
      </c>
      <c r="E435" s="72" t="s">
        <v>962</v>
      </c>
      <c r="F435" s="15" t="s">
        <v>12</v>
      </c>
    </row>
    <row r="436" customHeight="1" spans="1:6">
      <c r="A436" s="99" t="s">
        <v>963</v>
      </c>
      <c r="B436" s="69" t="s">
        <v>964</v>
      </c>
      <c r="C436" s="99">
        <v>100</v>
      </c>
      <c r="D436" s="100" t="s">
        <v>112</v>
      </c>
      <c r="E436" s="72" t="s">
        <v>965</v>
      </c>
      <c r="F436" s="15" t="s">
        <v>12</v>
      </c>
    </row>
    <row r="437" customHeight="1" spans="1:6">
      <c r="A437" s="101">
        <v>64089</v>
      </c>
      <c r="B437" s="62" t="s">
        <v>964</v>
      </c>
      <c r="C437" s="101">
        <v>6</v>
      </c>
      <c r="D437" s="20" t="s">
        <v>112</v>
      </c>
      <c r="E437" s="72" t="s">
        <v>966</v>
      </c>
      <c r="F437" s="15" t="s">
        <v>12</v>
      </c>
    </row>
    <row r="438" customHeight="1" spans="1:6">
      <c r="A438" s="99" t="s">
        <v>967</v>
      </c>
      <c r="B438" s="69" t="s">
        <v>968</v>
      </c>
      <c r="C438" s="99">
        <v>100</v>
      </c>
      <c r="D438" s="100" t="s">
        <v>112</v>
      </c>
      <c r="E438" s="72" t="s">
        <v>969</v>
      </c>
      <c r="F438" s="15" t="s">
        <v>12</v>
      </c>
    </row>
    <row r="439" customHeight="1" spans="1:6">
      <c r="A439" s="99" t="s">
        <v>970</v>
      </c>
      <c r="B439" s="69" t="s">
        <v>971</v>
      </c>
      <c r="C439" s="99">
        <v>100</v>
      </c>
      <c r="D439" s="100" t="s">
        <v>112</v>
      </c>
      <c r="E439" s="78" t="s">
        <v>972</v>
      </c>
      <c r="F439" s="15" t="s">
        <v>12</v>
      </c>
    </row>
    <row r="440" customHeight="1" spans="1:6">
      <c r="A440" s="76" t="s">
        <v>523</v>
      </c>
      <c r="B440" s="77" t="s">
        <v>524</v>
      </c>
      <c r="C440" s="99"/>
      <c r="D440" s="100"/>
      <c r="E440" s="73"/>
      <c r="F440" s="15"/>
    </row>
    <row r="441" customHeight="1" spans="1:6">
      <c r="A441" s="99" t="s">
        <v>580</v>
      </c>
      <c r="B441" s="69" t="s">
        <v>581</v>
      </c>
      <c r="C441" s="99"/>
      <c r="D441" s="100"/>
      <c r="E441" s="73"/>
      <c r="F441" s="15"/>
    </row>
    <row r="442" customHeight="1" spans="1:6">
      <c r="A442" s="99" t="s">
        <v>585</v>
      </c>
      <c r="B442" s="69" t="s">
        <v>586</v>
      </c>
      <c r="C442" s="99">
        <v>2</v>
      </c>
      <c r="D442" s="100" t="s">
        <v>112</v>
      </c>
      <c r="E442" s="64" t="s">
        <v>587</v>
      </c>
      <c r="F442" s="15" t="s">
        <v>12</v>
      </c>
    </row>
    <row r="443" customHeight="1" spans="1:6">
      <c r="A443" s="99" t="s">
        <v>973</v>
      </c>
      <c r="B443" s="69" t="s">
        <v>588</v>
      </c>
      <c r="C443" s="99">
        <v>2</v>
      </c>
      <c r="D443" s="100" t="s">
        <v>112</v>
      </c>
      <c r="E443" s="64" t="s">
        <v>589</v>
      </c>
      <c r="F443" s="15" t="s">
        <v>12</v>
      </c>
    </row>
    <row r="444" customHeight="1" spans="1:6">
      <c r="A444" s="99" t="s">
        <v>974</v>
      </c>
      <c r="B444" s="69" t="s">
        <v>975</v>
      </c>
      <c r="C444" s="99">
        <v>2</v>
      </c>
      <c r="D444" s="100" t="s">
        <v>112</v>
      </c>
      <c r="E444" s="72" t="s">
        <v>976</v>
      </c>
      <c r="F444" s="15" t="s">
        <v>12</v>
      </c>
    </row>
    <row r="445" customHeight="1" spans="1:6">
      <c r="A445" s="99" t="s">
        <v>977</v>
      </c>
      <c r="B445" s="69" t="s">
        <v>602</v>
      </c>
      <c r="C445" s="99">
        <v>2</v>
      </c>
      <c r="D445" s="100" t="s">
        <v>112</v>
      </c>
      <c r="E445" s="87" t="s">
        <v>603</v>
      </c>
      <c r="F445" s="15" t="s">
        <v>12</v>
      </c>
    </row>
    <row r="446" customHeight="1" spans="1:6">
      <c r="A446" s="99" t="s">
        <v>978</v>
      </c>
      <c r="B446" s="69" t="s">
        <v>979</v>
      </c>
      <c r="C446" s="99">
        <v>2</v>
      </c>
      <c r="D446" s="100" t="s">
        <v>112</v>
      </c>
      <c r="E446" s="64" t="s">
        <v>980</v>
      </c>
      <c r="F446" s="15" t="s">
        <v>12</v>
      </c>
    </row>
    <row r="447" customHeight="1" spans="1:6">
      <c r="A447" s="99" t="s">
        <v>981</v>
      </c>
      <c r="B447" s="69" t="s">
        <v>982</v>
      </c>
      <c r="C447" s="99">
        <v>2</v>
      </c>
      <c r="D447" s="100" t="s">
        <v>594</v>
      </c>
      <c r="E447" s="105" t="s">
        <v>983</v>
      </c>
      <c r="F447" s="15" t="s">
        <v>12</v>
      </c>
    </row>
    <row r="448" customHeight="1" spans="1:6">
      <c r="A448" s="99" t="s">
        <v>984</v>
      </c>
      <c r="B448" s="69" t="s">
        <v>985</v>
      </c>
      <c r="C448" s="99">
        <v>2</v>
      </c>
      <c r="D448" s="100" t="s">
        <v>24</v>
      </c>
      <c r="E448" s="105" t="s">
        <v>986</v>
      </c>
      <c r="F448" s="15" t="s">
        <v>12</v>
      </c>
    </row>
    <row r="449" customHeight="1" spans="1:6">
      <c r="A449" s="101">
        <v>81052</v>
      </c>
      <c r="B449" s="62" t="s">
        <v>987</v>
      </c>
      <c r="C449" s="101">
        <v>2</v>
      </c>
      <c r="D449" s="20" t="s">
        <v>112</v>
      </c>
      <c r="E449" s="64" t="s">
        <v>988</v>
      </c>
      <c r="F449" s="15" t="s">
        <v>12</v>
      </c>
    </row>
    <row r="450" customHeight="1" spans="1:6">
      <c r="A450" s="99" t="s">
        <v>989</v>
      </c>
      <c r="B450" s="69" t="s">
        <v>606</v>
      </c>
      <c r="C450" s="99"/>
      <c r="D450" s="100"/>
      <c r="E450" s="73"/>
      <c r="F450" s="15"/>
    </row>
    <row r="451" customHeight="1" spans="1:6">
      <c r="A451" s="101">
        <v>82001</v>
      </c>
      <c r="B451" s="62" t="s">
        <v>607</v>
      </c>
      <c r="C451" s="99">
        <v>6</v>
      </c>
      <c r="D451" s="20" t="s">
        <v>608</v>
      </c>
      <c r="E451" s="87" t="s">
        <v>609</v>
      </c>
      <c r="F451" s="15" t="s">
        <v>12</v>
      </c>
    </row>
    <row r="452" customHeight="1" spans="1:6">
      <c r="A452" s="101">
        <v>82003</v>
      </c>
      <c r="B452" s="62" t="s">
        <v>990</v>
      </c>
      <c r="C452" s="99">
        <f>56+2</f>
        <v>58</v>
      </c>
      <c r="D452" s="20" t="s">
        <v>112</v>
      </c>
      <c r="E452" s="64" t="s">
        <v>991</v>
      </c>
      <c r="F452" s="15" t="s">
        <v>12</v>
      </c>
    </row>
    <row r="453" customHeight="1" spans="1:6">
      <c r="A453" s="99" t="s">
        <v>992</v>
      </c>
      <c r="B453" s="69" t="s">
        <v>993</v>
      </c>
      <c r="C453" s="99">
        <v>3</v>
      </c>
      <c r="D453" s="100" t="s">
        <v>994</v>
      </c>
      <c r="E453" s="64" t="s">
        <v>995</v>
      </c>
      <c r="F453" s="15" t="s">
        <v>12</v>
      </c>
    </row>
    <row r="454" customHeight="1" spans="1:6">
      <c r="A454" s="19">
        <v>82014</v>
      </c>
      <c r="B454" s="62" t="s">
        <v>996</v>
      </c>
      <c r="C454" s="19">
        <v>2</v>
      </c>
      <c r="D454" s="63" t="s">
        <v>112</v>
      </c>
      <c r="E454" s="64" t="s">
        <v>997</v>
      </c>
      <c r="F454" s="15" t="s">
        <v>12</v>
      </c>
    </row>
    <row r="455" customHeight="1" spans="1:6">
      <c r="A455" s="12">
        <v>83</v>
      </c>
      <c r="B455" s="11" t="s">
        <v>998</v>
      </c>
      <c r="C455" s="19"/>
      <c r="D455" s="66"/>
      <c r="E455" s="27"/>
      <c r="F455" s="15"/>
    </row>
    <row r="456" customHeight="1" spans="1:6">
      <c r="A456" s="19">
        <v>72061</v>
      </c>
      <c r="B456" s="62" t="s">
        <v>999</v>
      </c>
      <c r="C456" s="19">
        <v>10</v>
      </c>
      <c r="D456" s="63" t="s">
        <v>1000</v>
      </c>
      <c r="E456" s="64" t="s">
        <v>1001</v>
      </c>
      <c r="F456" s="15" t="s">
        <v>12</v>
      </c>
    </row>
    <row r="457" customHeight="1" spans="1:6">
      <c r="A457" s="19">
        <v>72062</v>
      </c>
      <c r="B457" s="62" t="s">
        <v>1002</v>
      </c>
      <c r="C457" s="19">
        <v>5</v>
      </c>
      <c r="D457" s="63" t="s">
        <v>1000</v>
      </c>
      <c r="E457" s="64" t="s">
        <v>1003</v>
      </c>
      <c r="F457" s="15" t="s">
        <v>12</v>
      </c>
    </row>
    <row r="458" customHeight="1" spans="1:6">
      <c r="A458" s="19">
        <v>72063</v>
      </c>
      <c r="B458" s="62" t="s">
        <v>1004</v>
      </c>
      <c r="C458" s="19">
        <v>5</v>
      </c>
      <c r="D458" s="63" t="s">
        <v>1000</v>
      </c>
      <c r="E458" s="64" t="s">
        <v>1005</v>
      </c>
      <c r="F458" s="15" t="s">
        <v>12</v>
      </c>
    </row>
    <row r="459" customHeight="1" spans="1:6">
      <c r="A459" s="19">
        <v>72091</v>
      </c>
      <c r="B459" s="62" t="s">
        <v>1006</v>
      </c>
      <c r="C459" s="19">
        <v>5</v>
      </c>
      <c r="D459" s="63" t="s">
        <v>443</v>
      </c>
      <c r="E459" s="64" t="s">
        <v>1007</v>
      </c>
      <c r="F459" s="15" t="s">
        <v>12</v>
      </c>
    </row>
    <row r="460" customHeight="1" spans="1:6">
      <c r="A460" s="19">
        <v>72095</v>
      </c>
      <c r="B460" s="62" t="s">
        <v>1008</v>
      </c>
      <c r="C460" s="19">
        <v>10</v>
      </c>
      <c r="D460" s="63" t="s">
        <v>112</v>
      </c>
      <c r="E460" s="90" t="s">
        <v>1009</v>
      </c>
      <c r="F460" s="15" t="s">
        <v>12</v>
      </c>
    </row>
    <row r="461" customHeight="1" spans="1:6">
      <c r="A461" s="19">
        <v>72096</v>
      </c>
      <c r="B461" s="62" t="s">
        <v>1010</v>
      </c>
      <c r="C461" s="19">
        <v>1</v>
      </c>
      <c r="D461" s="63" t="s">
        <v>29</v>
      </c>
      <c r="E461" s="90" t="s">
        <v>1011</v>
      </c>
      <c r="F461" s="15" t="s">
        <v>12</v>
      </c>
    </row>
    <row r="462" customHeight="1" spans="1:6">
      <c r="A462" s="12">
        <v>84</v>
      </c>
      <c r="B462" s="11" t="s">
        <v>1012</v>
      </c>
      <c r="C462" s="19"/>
      <c r="D462" s="63"/>
      <c r="E462" s="106"/>
      <c r="F462" s="15"/>
    </row>
    <row r="463" customHeight="1" spans="1:6">
      <c r="A463" s="19">
        <v>84002</v>
      </c>
      <c r="B463" s="62" t="s">
        <v>1013</v>
      </c>
      <c r="C463" s="19">
        <v>1</v>
      </c>
      <c r="D463" s="63" t="s">
        <v>24</v>
      </c>
      <c r="E463" s="90" t="s">
        <v>1014</v>
      </c>
      <c r="F463" s="15" t="s">
        <v>12</v>
      </c>
    </row>
    <row r="464" customHeight="1" spans="1:6">
      <c r="A464" s="19">
        <v>84004</v>
      </c>
      <c r="B464" s="62" t="s">
        <v>1015</v>
      </c>
      <c r="C464" s="19">
        <v>1</v>
      </c>
      <c r="D464" s="63" t="s">
        <v>29</v>
      </c>
      <c r="E464" s="90" t="s">
        <v>1016</v>
      </c>
      <c r="F464" s="15" t="s">
        <v>12</v>
      </c>
    </row>
    <row r="465" customHeight="1" spans="1:6">
      <c r="A465" s="19">
        <v>84005</v>
      </c>
      <c r="B465" s="62" t="s">
        <v>1017</v>
      </c>
      <c r="C465" s="19">
        <v>3</v>
      </c>
      <c r="D465" s="63" t="s">
        <v>29</v>
      </c>
      <c r="E465" s="90" t="s">
        <v>1018</v>
      </c>
      <c r="F465" s="15" t="s">
        <v>12</v>
      </c>
    </row>
    <row r="466" customHeight="1" spans="1:6">
      <c r="A466" s="19">
        <v>84007</v>
      </c>
      <c r="B466" s="62" t="s">
        <v>1019</v>
      </c>
      <c r="C466" s="19">
        <v>3</v>
      </c>
      <c r="D466" s="63" t="s">
        <v>215</v>
      </c>
      <c r="E466" s="90" t="s">
        <v>1020</v>
      </c>
      <c r="F466" s="15" t="s">
        <v>12</v>
      </c>
    </row>
    <row r="467" customHeight="1" spans="1:6">
      <c r="A467" s="19">
        <v>84009</v>
      </c>
      <c r="B467" s="62" t="s">
        <v>1021</v>
      </c>
      <c r="C467" s="19">
        <v>8</v>
      </c>
      <c r="D467" s="63" t="s">
        <v>215</v>
      </c>
      <c r="E467" s="74" t="s">
        <v>1022</v>
      </c>
      <c r="F467" s="15" t="s">
        <v>12</v>
      </c>
    </row>
    <row r="468" customHeight="1" spans="1:6">
      <c r="A468" s="19">
        <v>84010</v>
      </c>
      <c r="B468" s="62" t="s">
        <v>1023</v>
      </c>
      <c r="C468" s="19">
        <v>8</v>
      </c>
      <c r="D468" s="63" t="s">
        <v>215</v>
      </c>
      <c r="E468" s="107" t="s">
        <v>1024</v>
      </c>
      <c r="F468" s="15" t="s">
        <v>12</v>
      </c>
    </row>
    <row r="469" customHeight="1" spans="1:6">
      <c r="A469" s="19">
        <v>84011</v>
      </c>
      <c r="B469" s="62" t="s">
        <v>1025</v>
      </c>
      <c r="C469" s="19">
        <v>2</v>
      </c>
      <c r="D469" s="63" t="s">
        <v>215</v>
      </c>
      <c r="E469" s="90" t="s">
        <v>1026</v>
      </c>
      <c r="F469" s="15" t="s">
        <v>12</v>
      </c>
    </row>
    <row r="470" customHeight="1" spans="1:6">
      <c r="A470" s="19">
        <v>84013</v>
      </c>
      <c r="B470" s="62" t="s">
        <v>1027</v>
      </c>
      <c r="C470" s="19">
        <v>8</v>
      </c>
      <c r="D470" s="63" t="s">
        <v>215</v>
      </c>
      <c r="E470" s="74" t="s">
        <v>1028</v>
      </c>
      <c r="F470" s="15" t="s">
        <v>12</v>
      </c>
    </row>
    <row r="471" customHeight="1" spans="1:6">
      <c r="A471" s="19">
        <v>84014</v>
      </c>
      <c r="B471" s="62" t="s">
        <v>1029</v>
      </c>
      <c r="C471" s="19">
        <v>8</v>
      </c>
      <c r="D471" s="63" t="s">
        <v>29</v>
      </c>
      <c r="E471" s="90" t="s">
        <v>1030</v>
      </c>
      <c r="F471" s="15" t="s">
        <v>12</v>
      </c>
    </row>
    <row r="472" customHeight="1" spans="1:6">
      <c r="A472" s="19">
        <v>84016</v>
      </c>
      <c r="B472" s="62" t="s">
        <v>1031</v>
      </c>
      <c r="C472" s="19">
        <v>6</v>
      </c>
      <c r="D472" s="63" t="s">
        <v>215</v>
      </c>
      <c r="E472" s="74" t="s">
        <v>1032</v>
      </c>
      <c r="F472" s="15" t="s">
        <v>12</v>
      </c>
    </row>
    <row r="473" customHeight="1" spans="1:6">
      <c r="A473" s="19">
        <v>84018</v>
      </c>
      <c r="B473" s="62" t="s">
        <v>1033</v>
      </c>
      <c r="C473" s="19">
        <v>6</v>
      </c>
      <c r="D473" s="63" t="s">
        <v>215</v>
      </c>
      <c r="E473" s="90" t="s">
        <v>1034</v>
      </c>
      <c r="F473" s="15" t="s">
        <v>12</v>
      </c>
    </row>
    <row r="474" customHeight="1" spans="1:6">
      <c r="A474" s="10" t="s">
        <v>1035</v>
      </c>
      <c r="B474" s="11" t="s">
        <v>1036</v>
      </c>
      <c r="C474" s="12">
        <v>1</v>
      </c>
      <c r="D474" s="13" t="s">
        <v>8</v>
      </c>
      <c r="E474" s="108"/>
      <c r="F474" s="15"/>
    </row>
    <row r="475" customHeight="1" spans="1:6">
      <c r="A475" s="10">
        <v>1</v>
      </c>
      <c r="B475" s="11" t="s">
        <v>1037</v>
      </c>
      <c r="C475" s="12">
        <v>1</v>
      </c>
      <c r="D475" s="13" t="s">
        <v>8</v>
      </c>
      <c r="E475" s="27" t="s">
        <v>1038</v>
      </c>
      <c r="F475" s="15" t="s">
        <v>12</v>
      </c>
    </row>
    <row r="476" customHeight="1" spans="1:6">
      <c r="A476" s="151" t="s">
        <v>15</v>
      </c>
      <c r="B476" s="22" t="s">
        <v>16</v>
      </c>
      <c r="C476" s="23">
        <v>48</v>
      </c>
      <c r="D476" s="17" t="s">
        <v>17</v>
      </c>
      <c r="E476" s="21"/>
      <c r="F476" s="15"/>
    </row>
    <row r="477" customHeight="1" spans="1:6">
      <c r="A477" s="151" t="s">
        <v>18</v>
      </c>
      <c r="B477" s="22" t="s">
        <v>19</v>
      </c>
      <c r="C477" s="23"/>
      <c r="D477" s="17"/>
      <c r="E477" s="24"/>
      <c r="F477" s="15"/>
    </row>
    <row r="478" customHeight="1" spans="1:6">
      <c r="A478" s="151" t="s">
        <v>20</v>
      </c>
      <c r="B478" s="22" t="s">
        <v>21</v>
      </c>
      <c r="C478" s="23"/>
      <c r="D478" s="17"/>
      <c r="E478" s="24"/>
      <c r="F478" s="15"/>
    </row>
    <row r="479" customHeight="1" spans="1:6">
      <c r="A479" s="151" t="s">
        <v>22</v>
      </c>
      <c r="B479" s="36" t="s">
        <v>42</v>
      </c>
      <c r="C479" s="37"/>
      <c r="D479" s="37"/>
      <c r="E479" s="38"/>
      <c r="F479" s="15"/>
    </row>
    <row r="480" customHeight="1" spans="1:6">
      <c r="A480" s="151" t="s">
        <v>25</v>
      </c>
      <c r="B480" s="39" t="s">
        <v>44</v>
      </c>
      <c r="C480" s="37">
        <v>1</v>
      </c>
      <c r="D480" s="37" t="s">
        <v>24</v>
      </c>
      <c r="E480" s="40" t="s">
        <v>45</v>
      </c>
      <c r="F480" s="15" t="s">
        <v>12</v>
      </c>
    </row>
    <row r="481" customHeight="1" spans="1:6">
      <c r="A481" s="151" t="s">
        <v>27</v>
      </c>
      <c r="B481" s="36" t="s">
        <v>47</v>
      </c>
      <c r="C481" s="37"/>
      <c r="D481" s="37"/>
      <c r="E481" s="38"/>
      <c r="F481" s="15"/>
    </row>
    <row r="482" customHeight="1" spans="1:6">
      <c r="A482" s="151" t="s">
        <v>31</v>
      </c>
      <c r="B482" s="39" t="s">
        <v>49</v>
      </c>
      <c r="C482" s="37">
        <v>26</v>
      </c>
      <c r="D482" s="37" t="s">
        <v>24</v>
      </c>
      <c r="E482" s="40" t="s">
        <v>50</v>
      </c>
      <c r="F482" s="15" t="s">
        <v>12</v>
      </c>
    </row>
    <row r="483" customHeight="1" spans="1:6">
      <c r="A483" s="151" t="s">
        <v>34</v>
      </c>
      <c r="B483" s="39" t="s">
        <v>52</v>
      </c>
      <c r="C483" s="37">
        <v>26</v>
      </c>
      <c r="D483" s="37" t="s">
        <v>24</v>
      </c>
      <c r="E483" s="40" t="s">
        <v>53</v>
      </c>
      <c r="F483" s="15" t="s">
        <v>12</v>
      </c>
    </row>
    <row r="484" customHeight="1" spans="1:6">
      <c r="A484" s="151" t="s">
        <v>38</v>
      </c>
      <c r="B484" s="39" t="s">
        <v>55</v>
      </c>
      <c r="C484" s="37">
        <v>26</v>
      </c>
      <c r="D484" s="37" t="s">
        <v>24</v>
      </c>
      <c r="E484" s="40" t="s">
        <v>56</v>
      </c>
      <c r="F484" s="15" t="s">
        <v>12</v>
      </c>
    </row>
    <row r="485" customHeight="1" spans="1:6">
      <c r="A485" s="151" t="s">
        <v>41</v>
      </c>
      <c r="B485" s="39" t="s">
        <v>58</v>
      </c>
      <c r="C485" s="37">
        <v>1</v>
      </c>
      <c r="D485" s="37" t="s">
        <v>29</v>
      </c>
      <c r="E485" s="41" t="s">
        <v>59</v>
      </c>
      <c r="F485" s="15" t="s">
        <v>12</v>
      </c>
    </row>
    <row r="486" customHeight="1" spans="1:6">
      <c r="A486" s="151" t="s">
        <v>46</v>
      </c>
      <c r="B486" s="39" t="s">
        <v>1039</v>
      </c>
      <c r="C486" s="37">
        <v>26</v>
      </c>
      <c r="D486" s="37" t="s">
        <v>24</v>
      </c>
      <c r="E486" s="41" t="s">
        <v>1040</v>
      </c>
      <c r="F486" s="15" t="s">
        <v>12</v>
      </c>
    </row>
    <row r="487" customHeight="1" spans="1:6">
      <c r="A487" s="151" t="s">
        <v>48</v>
      </c>
      <c r="B487" s="36" t="s">
        <v>61</v>
      </c>
      <c r="C487" s="37"/>
      <c r="D487" s="37"/>
      <c r="E487" s="38"/>
      <c r="F487" s="15"/>
    </row>
    <row r="488" customHeight="1" spans="1:6">
      <c r="A488" s="151" t="s">
        <v>51</v>
      </c>
      <c r="B488" s="39" t="s">
        <v>63</v>
      </c>
      <c r="C488" s="37">
        <v>2</v>
      </c>
      <c r="D488" s="37" t="s">
        <v>29</v>
      </c>
      <c r="E488" s="40" t="s">
        <v>64</v>
      </c>
      <c r="F488" s="15" t="s">
        <v>12</v>
      </c>
    </row>
    <row r="489" customHeight="1" spans="1:6">
      <c r="A489" s="151" t="s">
        <v>54</v>
      </c>
      <c r="B489" s="39" t="s">
        <v>66</v>
      </c>
      <c r="C489" s="37">
        <v>27</v>
      </c>
      <c r="D489" s="37" t="s">
        <v>67</v>
      </c>
      <c r="E489" s="42" t="s">
        <v>68</v>
      </c>
      <c r="F489" s="15" t="s">
        <v>12</v>
      </c>
    </row>
    <row r="490" customHeight="1" spans="1:6">
      <c r="A490" s="151" t="s">
        <v>57</v>
      </c>
      <c r="B490" s="39" t="s">
        <v>70</v>
      </c>
      <c r="C490" s="37">
        <v>1</v>
      </c>
      <c r="D490" s="37" t="s">
        <v>71</v>
      </c>
      <c r="E490" s="41" t="s">
        <v>72</v>
      </c>
      <c r="F490" s="15" t="s">
        <v>12</v>
      </c>
    </row>
    <row r="491" customHeight="1" spans="1:6">
      <c r="A491" s="151" t="s">
        <v>673</v>
      </c>
      <c r="B491" s="22" t="s">
        <v>74</v>
      </c>
      <c r="C491" s="43"/>
      <c r="D491" s="44"/>
      <c r="E491" s="21"/>
      <c r="F491" s="15"/>
    </row>
    <row r="492" customHeight="1" spans="1:6">
      <c r="A492" s="151" t="s">
        <v>60</v>
      </c>
      <c r="B492" s="39" t="s">
        <v>76</v>
      </c>
      <c r="C492" s="37">
        <v>1</v>
      </c>
      <c r="D492" s="37" t="s">
        <v>24</v>
      </c>
      <c r="E492" s="45" t="s">
        <v>77</v>
      </c>
      <c r="F492" s="15" t="s">
        <v>12</v>
      </c>
    </row>
    <row r="493" customHeight="1" spans="1:6">
      <c r="A493" s="151" t="s">
        <v>62</v>
      </c>
      <c r="B493" s="39" t="s">
        <v>79</v>
      </c>
      <c r="C493" s="37">
        <v>1</v>
      </c>
      <c r="D493" s="37" t="s">
        <v>24</v>
      </c>
      <c r="E493" s="40" t="s">
        <v>80</v>
      </c>
      <c r="F493" s="15" t="s">
        <v>37</v>
      </c>
    </row>
    <row r="494" customHeight="1" spans="1:6">
      <c r="A494" s="151" t="s">
        <v>65</v>
      </c>
      <c r="B494" s="39" t="s">
        <v>82</v>
      </c>
      <c r="C494" s="37">
        <v>1</v>
      </c>
      <c r="D494" s="37" t="s">
        <v>24</v>
      </c>
      <c r="E494" s="40" t="s">
        <v>83</v>
      </c>
      <c r="F494" s="15" t="s">
        <v>12</v>
      </c>
    </row>
    <row r="495" customHeight="1" spans="1:6">
      <c r="A495" s="151" t="s">
        <v>69</v>
      </c>
      <c r="B495" s="22" t="s">
        <v>85</v>
      </c>
      <c r="C495" s="23">
        <v>1</v>
      </c>
      <c r="D495" s="17" t="s">
        <v>67</v>
      </c>
      <c r="E495" s="24" t="s">
        <v>86</v>
      </c>
      <c r="F495" s="15" t="s">
        <v>37</v>
      </c>
    </row>
    <row r="496" customHeight="1" spans="1:6">
      <c r="A496" s="151" t="s">
        <v>73</v>
      </c>
      <c r="B496" s="22" t="s">
        <v>1041</v>
      </c>
      <c r="C496" s="23">
        <v>1</v>
      </c>
      <c r="D496" s="17" t="s">
        <v>215</v>
      </c>
      <c r="E496" s="24" t="s">
        <v>663</v>
      </c>
      <c r="F496" s="15" t="s">
        <v>12</v>
      </c>
    </row>
    <row r="497" customHeight="1" spans="1:6">
      <c r="A497" s="151" t="s">
        <v>75</v>
      </c>
      <c r="B497" s="22" t="s">
        <v>664</v>
      </c>
      <c r="C497" s="23">
        <v>1</v>
      </c>
      <c r="D497" s="17" t="s">
        <v>24</v>
      </c>
      <c r="E497" s="24" t="s">
        <v>665</v>
      </c>
      <c r="F497" s="15" t="s">
        <v>12</v>
      </c>
    </row>
    <row r="498" customHeight="1" spans="1:6">
      <c r="A498" s="151" t="s">
        <v>78</v>
      </c>
      <c r="B498" s="22" t="s">
        <v>1042</v>
      </c>
      <c r="C498" s="23">
        <v>1</v>
      </c>
      <c r="D498" s="17" t="s">
        <v>667</v>
      </c>
      <c r="E498" s="53" t="s">
        <v>1043</v>
      </c>
      <c r="F498" s="15" t="s">
        <v>12</v>
      </c>
    </row>
    <row r="499" customHeight="1" spans="1:6">
      <c r="A499" s="151" t="s">
        <v>81</v>
      </c>
      <c r="B499" s="22" t="s">
        <v>88</v>
      </c>
      <c r="C499" s="23">
        <v>1</v>
      </c>
      <c r="D499" s="17" t="s">
        <v>67</v>
      </c>
      <c r="E499" s="47" t="s">
        <v>89</v>
      </c>
      <c r="F499" s="15" t="s">
        <v>12</v>
      </c>
    </row>
    <row r="500" customHeight="1" spans="1:6">
      <c r="A500" s="151" t="s">
        <v>84</v>
      </c>
      <c r="B500" s="22" t="s">
        <v>91</v>
      </c>
      <c r="C500" s="91">
        <f>C476/2</f>
        <v>24</v>
      </c>
      <c r="D500" s="92" t="s">
        <v>67</v>
      </c>
      <c r="E500" s="24" t="s">
        <v>92</v>
      </c>
      <c r="F500" s="15" t="s">
        <v>12</v>
      </c>
    </row>
    <row r="501" customHeight="1" spans="1:6">
      <c r="A501" s="151" t="s">
        <v>87</v>
      </c>
      <c r="B501" s="22" t="s">
        <v>669</v>
      </c>
      <c r="C501" s="91">
        <f>C476/4</f>
        <v>12</v>
      </c>
      <c r="D501" s="92" t="s">
        <v>24</v>
      </c>
      <c r="E501" s="93" t="s">
        <v>670</v>
      </c>
      <c r="F501" s="15" t="s">
        <v>12</v>
      </c>
    </row>
    <row r="502" customHeight="1" spans="1:6">
      <c r="A502" s="151" t="s">
        <v>90</v>
      </c>
      <c r="B502" s="22" t="s">
        <v>671</v>
      </c>
      <c r="C502" s="91">
        <f>C476/4</f>
        <v>12</v>
      </c>
      <c r="D502" s="92" t="s">
        <v>24</v>
      </c>
      <c r="E502" s="93" t="s">
        <v>672</v>
      </c>
      <c r="F502" s="15" t="s">
        <v>12</v>
      </c>
    </row>
    <row r="503" customHeight="1" spans="1:6">
      <c r="A503" s="151" t="s">
        <v>93</v>
      </c>
      <c r="B503" s="22" t="s">
        <v>94</v>
      </c>
      <c r="C503" s="48">
        <f>56-C476</f>
        <v>8</v>
      </c>
      <c r="D503" s="49" t="s">
        <v>67</v>
      </c>
      <c r="E503" s="24" t="s">
        <v>95</v>
      </c>
      <c r="F503" s="15" t="s">
        <v>12</v>
      </c>
    </row>
    <row r="504" customHeight="1" spans="1:6">
      <c r="A504" s="151" t="s">
        <v>691</v>
      </c>
      <c r="B504" s="22" t="s">
        <v>1044</v>
      </c>
      <c r="C504" s="19">
        <f>C476/2</f>
        <v>24</v>
      </c>
      <c r="D504" s="63" t="s">
        <v>215</v>
      </c>
      <c r="E504" s="24" t="s">
        <v>1045</v>
      </c>
      <c r="F504" s="15" t="s">
        <v>12</v>
      </c>
    </row>
    <row r="505" customHeight="1" spans="1:6">
      <c r="A505" s="151" t="s">
        <v>99</v>
      </c>
      <c r="B505" s="50" t="s">
        <v>97</v>
      </c>
      <c r="C505" s="51">
        <v>1</v>
      </c>
      <c r="D505" s="51" t="s">
        <v>24</v>
      </c>
      <c r="E505" s="41" t="s">
        <v>1046</v>
      </c>
      <c r="F505" s="15" t="s">
        <v>12</v>
      </c>
    </row>
    <row r="506" customHeight="1" spans="1:6">
      <c r="A506" s="151" t="s">
        <v>102</v>
      </c>
      <c r="B506" s="22" t="s">
        <v>100</v>
      </c>
      <c r="C506" s="23">
        <v>1</v>
      </c>
      <c r="D506" s="17" t="s">
        <v>24</v>
      </c>
      <c r="E506" s="52" t="s">
        <v>101</v>
      </c>
      <c r="F506" s="15" t="s">
        <v>12</v>
      </c>
    </row>
    <row r="507" customHeight="1" spans="1:6">
      <c r="A507" s="151" t="s">
        <v>105</v>
      </c>
      <c r="B507" s="22" t="s">
        <v>103</v>
      </c>
      <c r="C507" s="23">
        <v>1</v>
      </c>
      <c r="D507" s="17" t="s">
        <v>24</v>
      </c>
      <c r="E507" s="24" t="s">
        <v>104</v>
      </c>
      <c r="F507" s="15" t="s">
        <v>12</v>
      </c>
    </row>
    <row r="508" customHeight="1" spans="1:6">
      <c r="A508" s="151" t="s">
        <v>108</v>
      </c>
      <c r="B508" s="22" t="s">
        <v>106</v>
      </c>
      <c r="C508" s="23">
        <v>1</v>
      </c>
      <c r="D508" s="17" t="s">
        <v>71</v>
      </c>
      <c r="E508" s="24" t="s">
        <v>107</v>
      </c>
      <c r="F508" s="15" t="s">
        <v>12</v>
      </c>
    </row>
    <row r="509" customHeight="1" spans="1:6">
      <c r="A509" s="151" t="s">
        <v>110</v>
      </c>
      <c r="B509" s="22" t="s">
        <v>690</v>
      </c>
      <c r="C509" s="56"/>
      <c r="D509" s="57"/>
      <c r="E509" s="58"/>
      <c r="F509" s="15"/>
    </row>
    <row r="510" customHeight="1" spans="1:6">
      <c r="A510" s="151" t="s">
        <v>114</v>
      </c>
      <c r="B510" s="22" t="s">
        <v>692</v>
      </c>
      <c r="C510" s="91">
        <f>C476/8</f>
        <v>6</v>
      </c>
      <c r="D510" s="92" t="s">
        <v>24</v>
      </c>
      <c r="E510" s="93" t="s">
        <v>693</v>
      </c>
      <c r="F510" s="15" t="s">
        <v>12</v>
      </c>
    </row>
    <row r="511" customHeight="1" spans="1:6">
      <c r="A511" s="151" t="s">
        <v>117</v>
      </c>
      <c r="B511" s="22" t="s">
        <v>694</v>
      </c>
      <c r="C511" s="91">
        <f>C510</f>
        <v>6</v>
      </c>
      <c r="D511" s="92" t="s">
        <v>24</v>
      </c>
      <c r="E511" s="93" t="s">
        <v>695</v>
      </c>
      <c r="F511" s="15" t="s">
        <v>12</v>
      </c>
    </row>
    <row r="512" customHeight="1" spans="1:6">
      <c r="A512" s="151" t="s">
        <v>120</v>
      </c>
      <c r="B512" s="22" t="s">
        <v>1047</v>
      </c>
      <c r="C512" s="91">
        <f>C510*2</f>
        <v>12</v>
      </c>
      <c r="D512" s="92" t="s">
        <v>112</v>
      </c>
      <c r="E512" s="95" t="s">
        <v>1048</v>
      </c>
      <c r="F512" s="15" t="s">
        <v>12</v>
      </c>
    </row>
    <row r="513" customHeight="1" spans="1:6">
      <c r="A513" s="151" t="s">
        <v>123</v>
      </c>
      <c r="B513" s="22" t="s">
        <v>696</v>
      </c>
      <c r="C513" s="91">
        <f>C512</f>
        <v>12</v>
      </c>
      <c r="D513" s="92" t="s">
        <v>112</v>
      </c>
      <c r="E513" s="95" t="s">
        <v>697</v>
      </c>
      <c r="F513" s="15" t="s">
        <v>12</v>
      </c>
    </row>
    <row r="514" customHeight="1" spans="1:6">
      <c r="A514" s="151" t="s">
        <v>126</v>
      </c>
      <c r="B514" s="22" t="s">
        <v>698</v>
      </c>
      <c r="C514" s="91">
        <f>C512</f>
        <v>12</v>
      </c>
      <c r="D514" s="92" t="s">
        <v>112</v>
      </c>
      <c r="E514" s="95" t="s">
        <v>699</v>
      </c>
      <c r="F514" s="15" t="s">
        <v>12</v>
      </c>
    </row>
    <row r="515" customHeight="1" spans="1:6">
      <c r="A515" s="151" t="s">
        <v>129</v>
      </c>
      <c r="B515" s="22" t="s">
        <v>700</v>
      </c>
      <c r="C515" s="91">
        <f>C512</f>
        <v>12</v>
      </c>
      <c r="D515" s="92" t="s">
        <v>24</v>
      </c>
      <c r="E515" s="95" t="s">
        <v>701</v>
      </c>
      <c r="F515" s="15" t="s">
        <v>12</v>
      </c>
    </row>
    <row r="516" customHeight="1" spans="1:6">
      <c r="A516" s="151" t="s">
        <v>132</v>
      </c>
      <c r="B516" s="22" t="s">
        <v>702</v>
      </c>
      <c r="C516" s="91">
        <f>C512</f>
        <v>12</v>
      </c>
      <c r="D516" s="92" t="s">
        <v>112</v>
      </c>
      <c r="E516" s="95" t="s">
        <v>703</v>
      </c>
      <c r="F516" s="15" t="s">
        <v>12</v>
      </c>
    </row>
    <row r="517" customHeight="1" spans="1:6">
      <c r="A517" s="151" t="s">
        <v>135</v>
      </c>
      <c r="B517" s="22" t="s">
        <v>704</v>
      </c>
      <c r="C517" s="91">
        <v>1</v>
      </c>
      <c r="D517" s="92" t="s">
        <v>71</v>
      </c>
      <c r="E517" s="95" t="s">
        <v>705</v>
      </c>
      <c r="F517" s="15" t="s">
        <v>12</v>
      </c>
    </row>
    <row r="518" customHeight="1" spans="1:6">
      <c r="A518" s="151" t="s">
        <v>1049</v>
      </c>
      <c r="B518" s="22" t="s">
        <v>706</v>
      </c>
      <c r="C518" s="91">
        <f>C512</f>
        <v>12</v>
      </c>
      <c r="D518" s="92" t="s">
        <v>24</v>
      </c>
      <c r="E518" s="93" t="s">
        <v>707</v>
      </c>
      <c r="F518" s="15" t="s">
        <v>12</v>
      </c>
    </row>
    <row r="519" customHeight="1" spans="1:6">
      <c r="A519" s="151" t="s">
        <v>1050</v>
      </c>
      <c r="B519" s="22" t="s">
        <v>708</v>
      </c>
      <c r="C519" s="91">
        <f>C512</f>
        <v>12</v>
      </c>
      <c r="D519" s="92" t="s">
        <v>24</v>
      </c>
      <c r="E519" s="95" t="s">
        <v>709</v>
      </c>
      <c r="F519" s="15" t="s">
        <v>12</v>
      </c>
    </row>
    <row r="520" customHeight="1" spans="1:6">
      <c r="A520" s="151" t="s">
        <v>1051</v>
      </c>
      <c r="B520" s="22" t="s">
        <v>710</v>
      </c>
      <c r="C520" s="91">
        <f>C512</f>
        <v>12</v>
      </c>
      <c r="D520" s="92" t="s">
        <v>24</v>
      </c>
      <c r="E520" s="95" t="s">
        <v>711</v>
      </c>
      <c r="F520" s="15" t="s">
        <v>12</v>
      </c>
    </row>
    <row r="521" customHeight="1" spans="1:6">
      <c r="A521" s="151" t="s">
        <v>1052</v>
      </c>
      <c r="B521" s="22" t="s">
        <v>712</v>
      </c>
      <c r="C521" s="91">
        <v>1</v>
      </c>
      <c r="D521" s="92" t="s">
        <v>71</v>
      </c>
      <c r="E521" s="95" t="s">
        <v>713</v>
      </c>
      <c r="F521" s="15" t="s">
        <v>12</v>
      </c>
    </row>
    <row r="522" customHeight="1" spans="1:6">
      <c r="A522" s="151" t="s">
        <v>1053</v>
      </c>
      <c r="B522" s="22" t="s">
        <v>714</v>
      </c>
      <c r="C522" s="91">
        <v>1</v>
      </c>
      <c r="D522" s="92" t="s">
        <v>71</v>
      </c>
      <c r="E522" s="95" t="s">
        <v>715</v>
      </c>
      <c r="F522" s="15" t="s">
        <v>12</v>
      </c>
    </row>
    <row r="523" customHeight="1" spans="1:6">
      <c r="A523" s="97">
        <v>2</v>
      </c>
      <c r="B523" s="109" t="s">
        <v>1054</v>
      </c>
      <c r="C523" s="12">
        <v>1</v>
      </c>
      <c r="D523" s="13" t="s">
        <v>24</v>
      </c>
      <c r="E523" s="16" t="s">
        <v>152</v>
      </c>
      <c r="F523" s="15" t="s">
        <v>12</v>
      </c>
    </row>
    <row r="524" customHeight="1" spans="1:6">
      <c r="A524" s="152" t="s">
        <v>140</v>
      </c>
      <c r="B524" s="22" t="s">
        <v>154</v>
      </c>
      <c r="C524" s="23">
        <v>56</v>
      </c>
      <c r="D524" s="17" t="s">
        <v>155</v>
      </c>
      <c r="E524" s="67"/>
      <c r="F524" s="15"/>
    </row>
    <row r="525" customHeight="1" spans="1:6">
      <c r="A525" s="152" t="s">
        <v>141</v>
      </c>
      <c r="B525" s="22" t="s">
        <v>19</v>
      </c>
      <c r="C525" s="23"/>
      <c r="D525" s="17"/>
      <c r="E525" s="24"/>
      <c r="F525" s="15"/>
    </row>
    <row r="526" customHeight="1" spans="1:6">
      <c r="A526" s="152" t="s">
        <v>142</v>
      </c>
      <c r="B526" s="22" t="s">
        <v>21</v>
      </c>
      <c r="C526" s="23"/>
      <c r="D526" s="17"/>
      <c r="E526" s="24"/>
      <c r="F526" s="15"/>
    </row>
    <row r="527" customHeight="1" spans="1:6">
      <c r="A527" s="96" t="s">
        <v>717</v>
      </c>
      <c r="B527" s="77" t="s">
        <v>508</v>
      </c>
      <c r="C527" s="99"/>
      <c r="D527" s="100"/>
      <c r="E527" s="73"/>
      <c r="F527" s="15"/>
    </row>
    <row r="528" customHeight="1" spans="1:6">
      <c r="A528" s="19">
        <v>2040</v>
      </c>
      <c r="B528" s="62" t="s">
        <v>1055</v>
      </c>
      <c r="C528" s="19">
        <v>30</v>
      </c>
      <c r="D528" s="63" t="s">
        <v>29</v>
      </c>
      <c r="E528" s="64" t="s">
        <v>1056</v>
      </c>
      <c r="F528" s="15" t="s">
        <v>12</v>
      </c>
    </row>
    <row r="529" customHeight="1" spans="1:6">
      <c r="A529" s="99" t="s">
        <v>1057</v>
      </c>
      <c r="B529" s="62" t="s">
        <v>1058</v>
      </c>
      <c r="C529" s="19">
        <v>2</v>
      </c>
      <c r="D529" s="63" t="s">
        <v>29</v>
      </c>
      <c r="E529" s="110" t="s">
        <v>1059</v>
      </c>
      <c r="F529" s="15" t="s">
        <v>12</v>
      </c>
    </row>
    <row r="530" customHeight="1" spans="1:6">
      <c r="A530" s="101" t="s">
        <v>1060</v>
      </c>
      <c r="B530" s="62" t="s">
        <v>1061</v>
      </c>
      <c r="C530" s="101">
        <v>2</v>
      </c>
      <c r="D530" s="20" t="s">
        <v>29</v>
      </c>
      <c r="E530" s="64" t="s">
        <v>1062</v>
      </c>
      <c r="F530" s="15" t="s">
        <v>12</v>
      </c>
    </row>
    <row r="531" customHeight="1" spans="1:6">
      <c r="A531" s="111">
        <v>83</v>
      </c>
      <c r="B531" s="112" t="s">
        <v>1063</v>
      </c>
      <c r="C531" s="111">
        <v>30</v>
      </c>
      <c r="D531" s="113" t="s">
        <v>29</v>
      </c>
      <c r="E531" s="41" t="s">
        <v>1064</v>
      </c>
      <c r="F531" s="15" t="s">
        <v>12</v>
      </c>
    </row>
    <row r="532" customHeight="1" spans="1:6">
      <c r="A532" s="10" t="s">
        <v>1065</v>
      </c>
      <c r="B532" s="11" t="s">
        <v>1066</v>
      </c>
      <c r="C532" s="12">
        <v>1</v>
      </c>
      <c r="D532" s="13" t="s">
        <v>8</v>
      </c>
      <c r="E532" s="14" t="s">
        <v>1067</v>
      </c>
      <c r="F532" s="15" t="s">
        <v>12</v>
      </c>
    </row>
    <row r="533" customHeight="1" spans="1:6">
      <c r="A533" s="10">
        <v>1</v>
      </c>
      <c r="B533" s="11" t="s">
        <v>1068</v>
      </c>
      <c r="C533" s="12">
        <v>1</v>
      </c>
      <c r="D533" s="13" t="s">
        <v>8</v>
      </c>
      <c r="E533" s="16" t="s">
        <v>14</v>
      </c>
      <c r="F533" s="15" t="s">
        <v>12</v>
      </c>
    </row>
    <row r="534" customHeight="1" spans="1:6">
      <c r="A534" s="153" t="s">
        <v>15</v>
      </c>
      <c r="B534" s="62" t="s">
        <v>16</v>
      </c>
      <c r="C534" s="23">
        <v>54</v>
      </c>
      <c r="D534" s="17" t="s">
        <v>17</v>
      </c>
      <c r="E534" s="115"/>
      <c r="F534" s="15"/>
    </row>
    <row r="535" customHeight="1" spans="1:6">
      <c r="A535" s="153" t="s">
        <v>18</v>
      </c>
      <c r="B535" s="62" t="s">
        <v>19</v>
      </c>
      <c r="C535" s="23"/>
      <c r="D535" s="17"/>
      <c r="E535" s="24"/>
      <c r="F535" s="15"/>
    </row>
    <row r="536" customHeight="1" spans="1:6">
      <c r="A536" s="153" t="s">
        <v>20</v>
      </c>
      <c r="B536" s="62" t="s">
        <v>21</v>
      </c>
      <c r="C536" s="23"/>
      <c r="D536" s="17"/>
      <c r="E536" s="24"/>
      <c r="F536" s="15"/>
    </row>
    <row r="537" customHeight="1" spans="1:6">
      <c r="A537" s="153" t="s">
        <v>22</v>
      </c>
      <c r="B537" s="62" t="s">
        <v>1069</v>
      </c>
      <c r="C537" s="116"/>
      <c r="D537" s="117"/>
      <c r="E537" s="118"/>
      <c r="F537" s="15"/>
    </row>
    <row r="538" customHeight="1" spans="1:6">
      <c r="A538" s="153" t="s">
        <v>27</v>
      </c>
      <c r="B538" s="62" t="s">
        <v>1070</v>
      </c>
      <c r="C538" s="119">
        <v>1</v>
      </c>
      <c r="D538" s="114" t="s">
        <v>24</v>
      </c>
      <c r="E538" s="120" t="s">
        <v>1071</v>
      </c>
      <c r="F538" s="15" t="s">
        <v>37</v>
      </c>
    </row>
    <row r="539" customHeight="1" spans="1:6">
      <c r="A539" s="153" t="s">
        <v>31</v>
      </c>
      <c r="B539" s="62" t="s">
        <v>1072</v>
      </c>
      <c r="C539" s="119">
        <v>1</v>
      </c>
      <c r="D539" s="114" t="s">
        <v>24</v>
      </c>
      <c r="E539" s="120" t="s">
        <v>1073</v>
      </c>
      <c r="F539" s="15" t="s">
        <v>12</v>
      </c>
    </row>
    <row r="540" customHeight="1" spans="1:6">
      <c r="A540" s="153" t="s">
        <v>34</v>
      </c>
      <c r="B540" s="62" t="s">
        <v>1074</v>
      </c>
      <c r="C540" s="119">
        <v>1</v>
      </c>
      <c r="D540" s="114" t="s">
        <v>29</v>
      </c>
      <c r="E540" s="120" t="s">
        <v>1075</v>
      </c>
      <c r="F540" s="15" t="s">
        <v>37</v>
      </c>
    </row>
    <row r="541" customHeight="1" spans="1:6">
      <c r="A541" s="153" t="s">
        <v>38</v>
      </c>
      <c r="B541" s="62" t="s">
        <v>1076</v>
      </c>
      <c r="C541" s="119">
        <v>1</v>
      </c>
      <c r="D541" s="114" t="s">
        <v>29</v>
      </c>
      <c r="E541" s="121" t="s">
        <v>1077</v>
      </c>
      <c r="F541" s="15" t="s">
        <v>12</v>
      </c>
    </row>
    <row r="542" customHeight="1" spans="1:6">
      <c r="A542" s="153" t="s">
        <v>41</v>
      </c>
      <c r="B542" s="62" t="s">
        <v>1078</v>
      </c>
      <c r="C542" s="119">
        <v>1</v>
      </c>
      <c r="D542" s="114" t="s">
        <v>24</v>
      </c>
      <c r="E542" s="122" t="s">
        <v>1079</v>
      </c>
      <c r="F542" s="15" t="s">
        <v>12</v>
      </c>
    </row>
    <row r="543" customHeight="1" spans="1:6">
      <c r="A543" s="153" t="s">
        <v>43</v>
      </c>
      <c r="B543" s="62" t="s">
        <v>1080</v>
      </c>
      <c r="C543" s="119">
        <v>1</v>
      </c>
      <c r="D543" s="114" t="s">
        <v>24</v>
      </c>
      <c r="E543" s="122" t="s">
        <v>1081</v>
      </c>
      <c r="F543" s="15" t="s">
        <v>12</v>
      </c>
    </row>
    <row r="544" customHeight="1" spans="1:6">
      <c r="A544" s="153" t="s">
        <v>46</v>
      </c>
      <c r="B544" s="62" t="s">
        <v>1082</v>
      </c>
      <c r="C544" s="123">
        <v>1</v>
      </c>
      <c r="D544" s="114" t="s">
        <v>24</v>
      </c>
      <c r="E544" s="120" t="s">
        <v>1083</v>
      </c>
      <c r="F544" s="15" t="s">
        <v>12</v>
      </c>
    </row>
    <row r="545" customHeight="1" spans="1:6">
      <c r="A545" s="153" t="s">
        <v>48</v>
      </c>
      <c r="B545" s="62" t="s">
        <v>1084</v>
      </c>
      <c r="C545" s="124"/>
      <c r="D545" s="125"/>
      <c r="E545" s="118"/>
      <c r="F545" s="15"/>
    </row>
    <row r="546" customHeight="1" spans="1:6">
      <c r="A546" s="153" t="s">
        <v>51</v>
      </c>
      <c r="B546" s="62" t="s">
        <v>1085</v>
      </c>
      <c r="C546" s="123">
        <v>4</v>
      </c>
      <c r="D546" s="114" t="s">
        <v>24</v>
      </c>
      <c r="E546" s="121" t="s">
        <v>1086</v>
      </c>
      <c r="F546" s="15" t="s">
        <v>12</v>
      </c>
    </row>
    <row r="547" customHeight="1" spans="1:6">
      <c r="A547" s="153" t="s">
        <v>54</v>
      </c>
      <c r="B547" s="62" t="s">
        <v>1087</v>
      </c>
      <c r="C547" s="119">
        <v>9</v>
      </c>
      <c r="D547" s="114" t="s">
        <v>24</v>
      </c>
      <c r="E547" s="126" t="s">
        <v>1088</v>
      </c>
      <c r="F547" s="15" t="s">
        <v>12</v>
      </c>
    </row>
    <row r="548" customHeight="1" spans="1:6">
      <c r="A548" s="153" t="s">
        <v>57</v>
      </c>
      <c r="B548" s="62" t="s">
        <v>1089</v>
      </c>
      <c r="C548" s="119">
        <v>9</v>
      </c>
      <c r="D548" s="114" t="s">
        <v>24</v>
      </c>
      <c r="E548" s="126" t="s">
        <v>1090</v>
      </c>
      <c r="F548" s="15" t="s">
        <v>12</v>
      </c>
    </row>
    <row r="549" customHeight="1" spans="1:6">
      <c r="A549" s="153" t="s">
        <v>673</v>
      </c>
      <c r="B549" s="62" t="s">
        <v>990</v>
      </c>
      <c r="C549" s="119">
        <f>C534+2</f>
        <v>56</v>
      </c>
      <c r="D549" s="114" t="s">
        <v>1091</v>
      </c>
      <c r="E549" s="126" t="s">
        <v>1092</v>
      </c>
      <c r="F549" s="15" t="s">
        <v>12</v>
      </c>
    </row>
    <row r="550" customHeight="1" spans="1:6">
      <c r="A550" s="153" t="s">
        <v>60</v>
      </c>
      <c r="B550" s="62" t="s">
        <v>1093</v>
      </c>
      <c r="C550" s="43"/>
      <c r="D550" s="44"/>
      <c r="E550" s="21"/>
      <c r="F550" s="15"/>
    </row>
    <row r="551" customHeight="1" spans="1:6">
      <c r="A551" s="153" t="s">
        <v>62</v>
      </c>
      <c r="B551" s="127" t="s">
        <v>1094</v>
      </c>
      <c r="C551" s="119">
        <v>1</v>
      </c>
      <c r="D551" s="114" t="s">
        <v>112</v>
      </c>
      <c r="E551" s="128" t="s">
        <v>1095</v>
      </c>
      <c r="F551" s="15" t="s">
        <v>12</v>
      </c>
    </row>
    <row r="552" customHeight="1" spans="1:6">
      <c r="A552" s="153" t="s">
        <v>65</v>
      </c>
      <c r="B552" s="127" t="s">
        <v>1096</v>
      </c>
      <c r="C552" s="119">
        <v>1</v>
      </c>
      <c r="D552" s="114" t="s">
        <v>112</v>
      </c>
      <c r="E552" s="128" t="s">
        <v>1097</v>
      </c>
      <c r="F552" s="15" t="s">
        <v>12</v>
      </c>
    </row>
    <row r="553" customHeight="1" spans="1:6">
      <c r="A553" s="153" t="s">
        <v>69</v>
      </c>
      <c r="B553" s="127" t="s">
        <v>1098</v>
      </c>
      <c r="C553" s="119">
        <v>1</v>
      </c>
      <c r="D553" s="114" t="s">
        <v>112</v>
      </c>
      <c r="E553" s="128" t="s">
        <v>1099</v>
      </c>
      <c r="F553" s="15" t="s">
        <v>12</v>
      </c>
    </row>
    <row r="554" customHeight="1" spans="1:6">
      <c r="A554" s="153" t="s">
        <v>73</v>
      </c>
      <c r="B554" s="127" t="s">
        <v>1100</v>
      </c>
      <c r="C554" s="119">
        <v>1</v>
      </c>
      <c r="D554" s="114" t="s">
        <v>112</v>
      </c>
      <c r="E554" s="128" t="s">
        <v>1101</v>
      </c>
      <c r="F554" s="15" t="s">
        <v>12</v>
      </c>
    </row>
    <row r="555" customHeight="1" spans="1:6">
      <c r="A555" s="153" t="s">
        <v>75</v>
      </c>
      <c r="B555" s="127" t="s">
        <v>1102</v>
      </c>
      <c r="C555" s="123">
        <v>1</v>
      </c>
      <c r="D555" s="129" t="s">
        <v>112</v>
      </c>
      <c r="E555" s="128" t="s">
        <v>1103</v>
      </c>
      <c r="F555" s="15" t="s">
        <v>12</v>
      </c>
    </row>
    <row r="556" customHeight="1" spans="1:6">
      <c r="A556" s="153" t="s">
        <v>78</v>
      </c>
      <c r="B556" s="127" t="s">
        <v>1104</v>
      </c>
      <c r="C556" s="123">
        <v>1</v>
      </c>
      <c r="D556" s="129" t="s">
        <v>112</v>
      </c>
      <c r="E556" s="128" t="s">
        <v>1105</v>
      </c>
      <c r="F556" s="15" t="s">
        <v>12</v>
      </c>
    </row>
    <row r="557" customHeight="1" spans="1:6">
      <c r="A557" s="153" t="s">
        <v>81</v>
      </c>
      <c r="B557" s="127" t="s">
        <v>1106</v>
      </c>
      <c r="C557" s="119">
        <v>1</v>
      </c>
      <c r="D557" s="114" t="s">
        <v>112</v>
      </c>
      <c r="E557" s="128" t="s">
        <v>1107</v>
      </c>
      <c r="F557" s="15" t="s">
        <v>12</v>
      </c>
    </row>
    <row r="558" customHeight="1" spans="1:6">
      <c r="A558" s="153" t="s">
        <v>84</v>
      </c>
      <c r="B558" s="127" t="s">
        <v>1108</v>
      </c>
      <c r="C558" s="119">
        <v>1</v>
      </c>
      <c r="D558" s="114" t="s">
        <v>112</v>
      </c>
      <c r="E558" s="128" t="s">
        <v>1109</v>
      </c>
      <c r="F558" s="15" t="s">
        <v>12</v>
      </c>
    </row>
    <row r="559" customHeight="1" spans="1:6">
      <c r="A559" s="153" t="s">
        <v>87</v>
      </c>
      <c r="B559" s="127" t="s">
        <v>1110</v>
      </c>
      <c r="C559" s="119">
        <v>1</v>
      </c>
      <c r="D559" s="114" t="s">
        <v>112</v>
      </c>
      <c r="E559" s="128" t="s">
        <v>1111</v>
      </c>
      <c r="F559" s="15" t="s">
        <v>12</v>
      </c>
    </row>
    <row r="560" customHeight="1" spans="1:6">
      <c r="A560" s="153" t="s">
        <v>90</v>
      </c>
      <c r="B560" s="127" t="s">
        <v>1112</v>
      </c>
      <c r="C560" s="123">
        <v>1</v>
      </c>
      <c r="D560" s="129" t="s">
        <v>112</v>
      </c>
      <c r="E560" s="128" t="s">
        <v>1113</v>
      </c>
      <c r="F560" s="15" t="s">
        <v>12</v>
      </c>
    </row>
    <row r="561" customHeight="1" spans="1:6">
      <c r="A561" s="153" t="s">
        <v>93</v>
      </c>
      <c r="B561" s="127" t="s">
        <v>1114</v>
      </c>
      <c r="C561" s="119">
        <v>1</v>
      </c>
      <c r="D561" s="114" t="s">
        <v>112</v>
      </c>
      <c r="E561" s="128" t="s">
        <v>1115</v>
      </c>
      <c r="F561" s="15" t="s">
        <v>12</v>
      </c>
    </row>
    <row r="562" customHeight="1" spans="1:6">
      <c r="A562" s="153" t="s">
        <v>691</v>
      </c>
      <c r="B562" s="127" t="s">
        <v>1116</v>
      </c>
      <c r="C562" s="119">
        <v>1</v>
      </c>
      <c r="D562" s="114" t="s">
        <v>112</v>
      </c>
      <c r="E562" s="128" t="s">
        <v>1117</v>
      </c>
      <c r="F562" s="15" t="s">
        <v>12</v>
      </c>
    </row>
    <row r="563" customHeight="1" spans="1:6">
      <c r="A563" s="153" t="s">
        <v>96</v>
      </c>
      <c r="B563" s="127" t="s">
        <v>1118</v>
      </c>
      <c r="C563" s="119">
        <v>1</v>
      </c>
      <c r="D563" s="114" t="s">
        <v>112</v>
      </c>
      <c r="E563" s="128" t="s">
        <v>1119</v>
      </c>
      <c r="F563" s="15" t="s">
        <v>12</v>
      </c>
    </row>
    <row r="564" customHeight="1" spans="1:6">
      <c r="A564" s="153" t="s">
        <v>99</v>
      </c>
      <c r="B564" s="127" t="s">
        <v>1120</v>
      </c>
      <c r="C564" s="119">
        <v>1</v>
      </c>
      <c r="D564" s="114" t="s">
        <v>112</v>
      </c>
      <c r="E564" s="128" t="s">
        <v>1121</v>
      </c>
      <c r="F564" s="15" t="s">
        <v>12</v>
      </c>
    </row>
    <row r="565" customHeight="1" spans="1:6">
      <c r="A565" s="153" t="s">
        <v>102</v>
      </c>
      <c r="B565" s="127" t="s">
        <v>1122</v>
      </c>
      <c r="C565" s="119">
        <v>10</v>
      </c>
      <c r="D565" s="114" t="s">
        <v>112</v>
      </c>
      <c r="E565" s="128" t="s">
        <v>1123</v>
      </c>
      <c r="F565" s="15" t="s">
        <v>12</v>
      </c>
    </row>
    <row r="566" customHeight="1" spans="1:6">
      <c r="A566" s="153" t="s">
        <v>105</v>
      </c>
      <c r="B566" s="127" t="s">
        <v>1124</v>
      </c>
      <c r="C566" s="119">
        <v>10</v>
      </c>
      <c r="D566" s="114" t="s">
        <v>112</v>
      </c>
      <c r="E566" s="128" t="s">
        <v>1125</v>
      </c>
      <c r="F566" s="15" t="s">
        <v>12</v>
      </c>
    </row>
    <row r="567" customHeight="1" spans="1:6">
      <c r="A567" s="153" t="s">
        <v>108</v>
      </c>
      <c r="B567" s="127" t="s">
        <v>1126</v>
      </c>
      <c r="C567" s="119">
        <v>1</v>
      </c>
      <c r="D567" s="114" t="s">
        <v>112</v>
      </c>
      <c r="E567" s="128" t="s">
        <v>1127</v>
      </c>
      <c r="F567" s="15" t="s">
        <v>12</v>
      </c>
    </row>
    <row r="568" customHeight="1" spans="1:6">
      <c r="A568" s="153" t="s">
        <v>110</v>
      </c>
      <c r="B568" s="127" t="s">
        <v>1128</v>
      </c>
      <c r="C568" s="119">
        <v>1</v>
      </c>
      <c r="D568" s="114" t="s">
        <v>112</v>
      </c>
      <c r="E568" s="128" t="s">
        <v>1129</v>
      </c>
      <c r="F568" s="15" t="s">
        <v>12</v>
      </c>
    </row>
    <row r="569" customHeight="1" spans="1:6">
      <c r="A569" s="153" t="s">
        <v>114</v>
      </c>
      <c r="B569" s="130" t="s">
        <v>1130</v>
      </c>
      <c r="C569" s="119">
        <v>10</v>
      </c>
      <c r="D569" s="114" t="s">
        <v>112</v>
      </c>
      <c r="E569" s="126" t="s">
        <v>1131</v>
      </c>
      <c r="F569" s="15" t="s">
        <v>12</v>
      </c>
    </row>
    <row r="570" customHeight="1" spans="1:6">
      <c r="A570" s="153" t="s">
        <v>117</v>
      </c>
      <c r="B570" s="130" t="s">
        <v>1132</v>
      </c>
      <c r="C570" s="119">
        <v>10</v>
      </c>
      <c r="D570" s="114" t="s">
        <v>112</v>
      </c>
      <c r="E570" s="126" t="s">
        <v>1133</v>
      </c>
      <c r="F570" s="15" t="s">
        <v>12</v>
      </c>
    </row>
    <row r="571" customHeight="1" spans="1:6">
      <c r="A571" s="153" t="s">
        <v>120</v>
      </c>
      <c r="B571" s="130" t="s">
        <v>1134</v>
      </c>
      <c r="C571" s="119">
        <v>1</v>
      </c>
      <c r="D571" s="114" t="s">
        <v>443</v>
      </c>
      <c r="E571" s="131" t="s">
        <v>1135</v>
      </c>
      <c r="F571" s="15" t="s">
        <v>12</v>
      </c>
    </row>
    <row r="572" customHeight="1" spans="1:6">
      <c r="A572" s="153" t="s">
        <v>123</v>
      </c>
      <c r="B572" s="130" t="s">
        <v>1136</v>
      </c>
      <c r="C572" s="119">
        <v>1</v>
      </c>
      <c r="D572" s="114" t="s">
        <v>443</v>
      </c>
      <c r="E572" s="126" t="s">
        <v>1137</v>
      </c>
      <c r="F572" s="15" t="s">
        <v>12</v>
      </c>
    </row>
    <row r="573" customHeight="1" spans="1:6">
      <c r="A573" s="153" t="s">
        <v>126</v>
      </c>
      <c r="B573" s="130" t="s">
        <v>1138</v>
      </c>
      <c r="C573" s="43"/>
      <c r="D573" s="44"/>
      <c r="E573" s="21"/>
      <c r="F573" s="15"/>
    </row>
    <row r="574" customHeight="1" spans="1:6">
      <c r="A574" s="153" t="s">
        <v>129</v>
      </c>
      <c r="B574" s="130" t="s">
        <v>1139</v>
      </c>
      <c r="C574" s="119">
        <v>4</v>
      </c>
      <c r="D574" s="114" t="s">
        <v>428</v>
      </c>
      <c r="E574" s="126" t="s">
        <v>1140</v>
      </c>
      <c r="F574" s="15" t="s">
        <v>12</v>
      </c>
    </row>
    <row r="575" customHeight="1" spans="1:6">
      <c r="A575" s="153" t="s">
        <v>132</v>
      </c>
      <c r="B575" s="130" t="s">
        <v>1141</v>
      </c>
      <c r="C575" s="119">
        <v>40</v>
      </c>
      <c r="D575" s="114" t="s">
        <v>67</v>
      </c>
      <c r="E575" s="132" t="s">
        <v>1142</v>
      </c>
      <c r="F575" s="15" t="s">
        <v>12</v>
      </c>
    </row>
    <row r="576" customHeight="1" spans="1:6">
      <c r="A576" s="153" t="s">
        <v>135</v>
      </c>
      <c r="B576" s="130" t="s">
        <v>1139</v>
      </c>
      <c r="C576" s="119">
        <v>4</v>
      </c>
      <c r="D576" s="114" t="s">
        <v>428</v>
      </c>
      <c r="E576" s="126" t="s">
        <v>1143</v>
      </c>
      <c r="F576" s="15" t="s">
        <v>12</v>
      </c>
    </row>
    <row r="577" customHeight="1" spans="1:6">
      <c r="A577" s="153" t="s">
        <v>1049</v>
      </c>
      <c r="B577" s="130" t="s">
        <v>1141</v>
      </c>
      <c r="C577" s="119">
        <v>10</v>
      </c>
      <c r="D577" s="114" t="s">
        <v>67</v>
      </c>
      <c r="E577" s="132" t="s">
        <v>1144</v>
      </c>
      <c r="F577" s="15" t="s">
        <v>12</v>
      </c>
    </row>
    <row r="578" customHeight="1" spans="1:6">
      <c r="A578" s="153" t="s">
        <v>1050</v>
      </c>
      <c r="B578" s="130" t="s">
        <v>1145</v>
      </c>
      <c r="C578" s="119">
        <v>20</v>
      </c>
      <c r="D578" s="114" t="s">
        <v>1146</v>
      </c>
      <c r="E578" s="126" t="s">
        <v>1147</v>
      </c>
      <c r="F578" s="15" t="s">
        <v>12</v>
      </c>
    </row>
    <row r="579" customHeight="1" spans="1:6">
      <c r="A579" s="153" t="s">
        <v>1051</v>
      </c>
      <c r="B579" s="130" t="s">
        <v>1148</v>
      </c>
      <c r="C579" s="119">
        <v>6</v>
      </c>
      <c r="D579" s="114" t="s">
        <v>67</v>
      </c>
      <c r="E579" s="126" t="s">
        <v>1149</v>
      </c>
      <c r="F579" s="15" t="s">
        <v>12</v>
      </c>
    </row>
    <row r="580" customHeight="1" spans="1:6">
      <c r="A580" s="153" t="s">
        <v>1052</v>
      </c>
      <c r="B580" s="130" t="s">
        <v>1150</v>
      </c>
      <c r="C580" s="116"/>
      <c r="D580" s="117"/>
      <c r="E580" s="118"/>
      <c r="F580" s="15"/>
    </row>
    <row r="581" customHeight="1" spans="1:6">
      <c r="A581" s="153" t="s">
        <v>1053</v>
      </c>
      <c r="B581" s="130" t="s">
        <v>1151</v>
      </c>
      <c r="C581" s="119">
        <v>1</v>
      </c>
      <c r="D581" s="114" t="s">
        <v>29</v>
      </c>
      <c r="E581" s="132" t="s">
        <v>1152</v>
      </c>
      <c r="F581" s="15" t="s">
        <v>12</v>
      </c>
    </row>
    <row r="582" customHeight="1" spans="1:6">
      <c r="A582" s="153" t="s">
        <v>1153</v>
      </c>
      <c r="B582" s="130" t="s">
        <v>1154</v>
      </c>
      <c r="C582" s="19">
        <v>1</v>
      </c>
      <c r="D582" s="133" t="s">
        <v>24</v>
      </c>
      <c r="E582" s="122" t="s">
        <v>1155</v>
      </c>
      <c r="F582" s="15" t="s">
        <v>12</v>
      </c>
    </row>
    <row r="583" customHeight="1" spans="1:6">
      <c r="A583" s="153" t="s">
        <v>1156</v>
      </c>
      <c r="B583" s="130" t="s">
        <v>1157</v>
      </c>
      <c r="C583" s="19">
        <v>1</v>
      </c>
      <c r="D583" s="133" t="s">
        <v>594</v>
      </c>
      <c r="E583" s="122" t="s">
        <v>1158</v>
      </c>
      <c r="F583" s="15" t="s">
        <v>12</v>
      </c>
    </row>
    <row r="584" customHeight="1" spans="1:6">
      <c r="A584" s="153" t="s">
        <v>1159</v>
      </c>
      <c r="B584" s="130" t="s">
        <v>1160</v>
      </c>
      <c r="C584" s="19">
        <f>C534/6</f>
        <v>9</v>
      </c>
      <c r="D584" s="134" t="s">
        <v>24</v>
      </c>
      <c r="E584" s="126" t="s">
        <v>1161</v>
      </c>
      <c r="F584" s="15" t="s">
        <v>12</v>
      </c>
    </row>
    <row r="585" customHeight="1" spans="1:6">
      <c r="A585" s="153" t="s">
        <v>1162</v>
      </c>
      <c r="B585" s="130" t="s">
        <v>1163</v>
      </c>
      <c r="C585" s="19">
        <v>15</v>
      </c>
      <c r="D585" s="134" t="s">
        <v>112</v>
      </c>
      <c r="E585" s="126" t="s">
        <v>1131</v>
      </c>
      <c r="F585" s="15" t="s">
        <v>12</v>
      </c>
    </row>
    <row r="586" customHeight="1" spans="1:6">
      <c r="A586" s="135" t="s">
        <v>1164</v>
      </c>
      <c r="B586" s="6" t="s">
        <v>1165</v>
      </c>
      <c r="C586" s="7">
        <f>C595+C652+C710+C728+C785</f>
        <v>6</v>
      </c>
      <c r="D586" s="8" t="s">
        <v>8</v>
      </c>
      <c r="E586" s="136"/>
      <c r="F586" s="15"/>
    </row>
    <row r="587" customHeight="1" spans="1:6">
      <c r="A587" s="10" t="s">
        <v>1166</v>
      </c>
      <c r="B587" s="25" t="s">
        <v>1167</v>
      </c>
      <c r="C587" s="2"/>
      <c r="D587" s="3"/>
      <c r="E587" s="137"/>
      <c r="F587" s="15"/>
    </row>
    <row r="588" customHeight="1" spans="1:6">
      <c r="A588" s="10">
        <v>1</v>
      </c>
      <c r="B588" s="11" t="s">
        <v>1168</v>
      </c>
      <c r="C588" s="10">
        <v>1</v>
      </c>
      <c r="D588" s="138" t="s">
        <v>24</v>
      </c>
      <c r="E588" s="139"/>
      <c r="F588" s="15"/>
    </row>
    <row r="589" ht="46" customHeight="1" spans="1:6">
      <c r="A589" s="154" t="s">
        <v>15</v>
      </c>
      <c r="B589" s="62" t="s">
        <v>1169</v>
      </c>
      <c r="C589" s="101">
        <v>1</v>
      </c>
      <c r="D589" s="20" t="s">
        <v>1170</v>
      </c>
      <c r="E589" s="41" t="s">
        <v>1171</v>
      </c>
      <c r="F589" s="15" t="s">
        <v>37</v>
      </c>
    </row>
    <row r="590" customHeight="1" spans="1:6">
      <c r="A590" s="154" t="s">
        <v>18</v>
      </c>
      <c r="B590" s="140" t="s">
        <v>1172</v>
      </c>
      <c r="C590" s="101">
        <v>1</v>
      </c>
      <c r="D590" s="20" t="s">
        <v>1170</v>
      </c>
      <c r="E590" s="41" t="s">
        <v>1173</v>
      </c>
      <c r="F590" s="15" t="s">
        <v>12</v>
      </c>
    </row>
    <row r="591" ht="19" customHeight="1" spans="1:6">
      <c r="A591" s="154" t="s">
        <v>20</v>
      </c>
      <c r="B591" s="140" t="s">
        <v>1174</v>
      </c>
      <c r="C591" s="101">
        <v>1</v>
      </c>
      <c r="D591" s="20" t="s">
        <v>1175</v>
      </c>
      <c r="E591" s="64" t="s">
        <v>1176</v>
      </c>
      <c r="F591" s="15" t="s">
        <v>12</v>
      </c>
    </row>
    <row r="592" ht="19" customHeight="1" spans="1:6">
      <c r="A592" s="154" t="s">
        <v>22</v>
      </c>
      <c r="B592" s="140" t="s">
        <v>1177</v>
      </c>
      <c r="C592" s="101">
        <v>1</v>
      </c>
      <c r="D592" s="20" t="s">
        <v>1175</v>
      </c>
      <c r="E592" s="64" t="s">
        <v>1178</v>
      </c>
      <c r="F592" s="15" t="s">
        <v>12</v>
      </c>
    </row>
    <row r="593" customHeight="1" spans="1:6">
      <c r="A593" s="154" t="s">
        <v>25</v>
      </c>
      <c r="B593" s="140" t="s">
        <v>1179</v>
      </c>
      <c r="C593" s="101">
        <v>1</v>
      </c>
      <c r="D593" s="20" t="s">
        <v>29</v>
      </c>
      <c r="E593" s="64" t="s">
        <v>1180</v>
      </c>
      <c r="F593" s="15" t="s">
        <v>12</v>
      </c>
    </row>
    <row r="594" customHeight="1" spans="1:6">
      <c r="A594" s="154" t="s">
        <v>27</v>
      </c>
      <c r="B594" s="140" t="s">
        <v>1181</v>
      </c>
      <c r="C594" s="101">
        <v>1</v>
      </c>
      <c r="D594" s="20" t="s">
        <v>29</v>
      </c>
      <c r="E594" s="64" t="s">
        <v>1182</v>
      </c>
      <c r="F594" s="15" t="s">
        <v>12</v>
      </c>
    </row>
    <row r="595" customHeight="1" spans="1:6">
      <c r="A595" s="10">
        <v>2</v>
      </c>
      <c r="B595" s="11" t="s">
        <v>1183</v>
      </c>
      <c r="C595" s="12">
        <v>2</v>
      </c>
      <c r="D595" s="13" t="s">
        <v>8</v>
      </c>
      <c r="E595" s="27" t="s">
        <v>1184</v>
      </c>
      <c r="F595" s="15" t="s">
        <v>12</v>
      </c>
    </row>
    <row r="596" customHeight="1" spans="1:6">
      <c r="A596" s="154" t="s">
        <v>140</v>
      </c>
      <c r="B596" s="62" t="s">
        <v>1185</v>
      </c>
      <c r="C596" s="101"/>
      <c r="D596" s="20"/>
      <c r="E596" s="64"/>
      <c r="F596" s="15"/>
    </row>
    <row r="597" customHeight="1" spans="1:6">
      <c r="A597" s="154" t="s">
        <v>141</v>
      </c>
      <c r="B597" s="140" t="s">
        <v>1186</v>
      </c>
      <c r="C597" s="101">
        <v>28</v>
      </c>
      <c r="D597" s="20" t="s">
        <v>1170</v>
      </c>
      <c r="E597" s="75" t="s">
        <v>1187</v>
      </c>
      <c r="F597" s="15" t="s">
        <v>12</v>
      </c>
    </row>
    <row r="598" customHeight="1" spans="1:6">
      <c r="A598" s="154" t="s">
        <v>142</v>
      </c>
      <c r="B598" s="140" t="s">
        <v>1188</v>
      </c>
      <c r="C598" s="101">
        <v>1</v>
      </c>
      <c r="D598" s="20" t="s">
        <v>24</v>
      </c>
      <c r="E598" s="64" t="s">
        <v>1189</v>
      </c>
      <c r="F598" s="15" t="s">
        <v>12</v>
      </c>
    </row>
    <row r="599" customHeight="1" spans="1:6">
      <c r="A599" s="154" t="s">
        <v>145</v>
      </c>
      <c r="B599" s="141" t="s">
        <v>1190</v>
      </c>
      <c r="C599" s="101">
        <v>1</v>
      </c>
      <c r="D599" s="20" t="s">
        <v>24</v>
      </c>
      <c r="E599" s="75" t="s">
        <v>1191</v>
      </c>
      <c r="F599" s="15" t="s">
        <v>12</v>
      </c>
    </row>
    <row r="600" customHeight="1" spans="1:6">
      <c r="A600" s="154" t="s">
        <v>148</v>
      </c>
      <c r="B600" s="140" t="s">
        <v>1192</v>
      </c>
      <c r="C600" s="101">
        <v>1</v>
      </c>
      <c r="D600" s="20" t="s">
        <v>29</v>
      </c>
      <c r="E600" s="64" t="s">
        <v>1193</v>
      </c>
      <c r="F600" s="15" t="s">
        <v>12</v>
      </c>
    </row>
    <row r="601" customHeight="1" spans="1:6">
      <c r="A601" s="154" t="s">
        <v>1194</v>
      </c>
      <c r="B601" s="140" t="s">
        <v>1195</v>
      </c>
      <c r="C601" s="101">
        <v>1</v>
      </c>
      <c r="D601" s="20" t="s">
        <v>112</v>
      </c>
      <c r="E601" s="64" t="s">
        <v>1196</v>
      </c>
      <c r="F601" s="15" t="s">
        <v>12</v>
      </c>
    </row>
    <row r="602" customHeight="1" spans="1:6">
      <c r="A602" s="154" t="s">
        <v>1197</v>
      </c>
      <c r="B602" s="140" t="s">
        <v>1198</v>
      </c>
      <c r="C602" s="101">
        <v>1</v>
      </c>
      <c r="D602" s="20" t="s">
        <v>1175</v>
      </c>
      <c r="E602" s="64" t="s">
        <v>1199</v>
      </c>
      <c r="F602" s="15" t="s">
        <v>12</v>
      </c>
    </row>
    <row r="603" customHeight="1" spans="1:6">
      <c r="A603" s="154" t="s">
        <v>1200</v>
      </c>
      <c r="B603" s="140" t="s">
        <v>1201</v>
      </c>
      <c r="C603" s="101">
        <v>1</v>
      </c>
      <c r="D603" s="20" t="s">
        <v>1175</v>
      </c>
      <c r="E603" s="64" t="s">
        <v>1202</v>
      </c>
      <c r="F603" s="15" t="s">
        <v>12</v>
      </c>
    </row>
    <row r="604" customHeight="1" spans="1:6">
      <c r="A604" s="154" t="s">
        <v>1203</v>
      </c>
      <c r="B604" s="140" t="s">
        <v>1204</v>
      </c>
      <c r="C604" s="101">
        <v>1</v>
      </c>
      <c r="D604" s="20" t="s">
        <v>1205</v>
      </c>
      <c r="E604" s="64" t="s">
        <v>1206</v>
      </c>
      <c r="F604" s="15" t="s">
        <v>12</v>
      </c>
    </row>
    <row r="605" customHeight="1" spans="1:6">
      <c r="A605" s="154" t="s">
        <v>1207</v>
      </c>
      <c r="B605" s="140" t="s">
        <v>1208</v>
      </c>
      <c r="C605" s="101">
        <v>1</v>
      </c>
      <c r="D605" s="20" t="s">
        <v>1175</v>
      </c>
      <c r="E605" s="64" t="s">
        <v>1209</v>
      </c>
      <c r="F605" s="15" t="s">
        <v>12</v>
      </c>
    </row>
    <row r="606" customHeight="1" spans="1:6">
      <c r="A606" s="154" t="s">
        <v>1210</v>
      </c>
      <c r="B606" s="140" t="s">
        <v>1211</v>
      </c>
      <c r="C606" s="101">
        <f>C597</f>
        <v>28</v>
      </c>
      <c r="D606" s="20" t="s">
        <v>1175</v>
      </c>
      <c r="E606" s="75" t="s">
        <v>1212</v>
      </c>
      <c r="F606" s="15" t="s">
        <v>12</v>
      </c>
    </row>
    <row r="607" customHeight="1" spans="1:6">
      <c r="A607" s="154" t="s">
        <v>1213</v>
      </c>
      <c r="B607" s="140" t="s">
        <v>1214</v>
      </c>
      <c r="C607" s="101">
        <v>1</v>
      </c>
      <c r="D607" s="20" t="s">
        <v>29</v>
      </c>
      <c r="E607" s="64" t="s">
        <v>1215</v>
      </c>
      <c r="F607" s="15" t="s">
        <v>12</v>
      </c>
    </row>
    <row r="608" customHeight="1" spans="1:6">
      <c r="A608" s="154" t="s">
        <v>1216</v>
      </c>
      <c r="B608" s="140" t="s">
        <v>1217</v>
      </c>
      <c r="C608" s="101">
        <v>1</v>
      </c>
      <c r="D608" s="20" t="s">
        <v>29</v>
      </c>
      <c r="E608" s="64" t="s">
        <v>1218</v>
      </c>
      <c r="F608" s="15" t="s">
        <v>12</v>
      </c>
    </row>
    <row r="609" customHeight="1" spans="1:6">
      <c r="A609" s="154" t="s">
        <v>1219</v>
      </c>
      <c r="B609" s="140" t="s">
        <v>1220</v>
      </c>
      <c r="C609" s="101">
        <v>1</v>
      </c>
      <c r="D609" s="20" t="s">
        <v>8</v>
      </c>
      <c r="E609" s="64" t="s">
        <v>1221</v>
      </c>
      <c r="F609" s="15" t="s">
        <v>12</v>
      </c>
    </row>
    <row r="610" customHeight="1" spans="1:6">
      <c r="A610" s="154" t="s">
        <v>1222</v>
      </c>
      <c r="B610" s="39" t="s">
        <v>79</v>
      </c>
      <c r="C610" s="37">
        <v>1</v>
      </c>
      <c r="D610" s="37" t="s">
        <v>24</v>
      </c>
      <c r="E610" s="40" t="s">
        <v>80</v>
      </c>
      <c r="F610" s="15" t="s">
        <v>37</v>
      </c>
    </row>
    <row r="611" customHeight="1" spans="1:6">
      <c r="A611" s="154" t="s">
        <v>1223</v>
      </c>
      <c r="B611" s="39" t="s">
        <v>82</v>
      </c>
      <c r="C611" s="37">
        <v>1</v>
      </c>
      <c r="D611" s="37" t="s">
        <v>24</v>
      </c>
      <c r="E611" s="40" t="s">
        <v>83</v>
      </c>
      <c r="F611" s="15" t="s">
        <v>12</v>
      </c>
    </row>
    <row r="612" customHeight="1" spans="1:6">
      <c r="A612" s="154" t="s">
        <v>1224</v>
      </c>
      <c r="B612" s="50" t="s">
        <v>97</v>
      </c>
      <c r="C612" s="51">
        <v>1</v>
      </c>
      <c r="D612" s="51" t="s">
        <v>24</v>
      </c>
      <c r="E612" s="41" t="s">
        <v>1225</v>
      </c>
      <c r="F612" s="15" t="s">
        <v>12</v>
      </c>
    </row>
    <row r="613" customHeight="1" spans="1:6">
      <c r="A613" s="154" t="s">
        <v>1226</v>
      </c>
      <c r="B613" s="142" t="s">
        <v>1227</v>
      </c>
      <c r="C613" s="101"/>
      <c r="D613" s="20"/>
      <c r="E613" s="143"/>
      <c r="F613" s="15"/>
    </row>
    <row r="614" customHeight="1" spans="1:6">
      <c r="A614" s="154" t="s">
        <v>1228</v>
      </c>
      <c r="B614" s="140" t="s">
        <v>1229</v>
      </c>
      <c r="C614" s="101">
        <v>1</v>
      </c>
      <c r="D614" s="20" t="s">
        <v>29</v>
      </c>
      <c r="E614" s="74" t="s">
        <v>1230</v>
      </c>
      <c r="F614" s="15" t="s">
        <v>12</v>
      </c>
    </row>
    <row r="615" customHeight="1" spans="1:6">
      <c r="A615" s="154" t="s">
        <v>1231</v>
      </c>
      <c r="B615" s="62" t="s">
        <v>1232</v>
      </c>
      <c r="C615" s="19">
        <v>1</v>
      </c>
      <c r="D615" s="63" t="s">
        <v>24</v>
      </c>
      <c r="E615" s="41" t="s">
        <v>1233</v>
      </c>
      <c r="F615" s="15" t="s">
        <v>12</v>
      </c>
    </row>
    <row r="616" customHeight="1" spans="1:6">
      <c r="A616" s="154" t="s">
        <v>1234</v>
      </c>
      <c r="B616" s="144" t="s">
        <v>1235</v>
      </c>
      <c r="C616" s="145">
        <v>1</v>
      </c>
      <c r="D616" s="63" t="s">
        <v>24</v>
      </c>
      <c r="E616" s="41" t="s">
        <v>1236</v>
      </c>
      <c r="F616" s="15" t="s">
        <v>12</v>
      </c>
    </row>
    <row r="617" customHeight="1" spans="1:6">
      <c r="A617" s="154" t="s">
        <v>1237</v>
      </c>
      <c r="B617" s="144" t="s">
        <v>1238</v>
      </c>
      <c r="C617" s="19">
        <v>1</v>
      </c>
      <c r="D617" s="63" t="s">
        <v>215</v>
      </c>
      <c r="E617" s="41" t="s">
        <v>1239</v>
      </c>
      <c r="F617" s="15" t="s">
        <v>12</v>
      </c>
    </row>
    <row r="618" customHeight="1" spans="1:6">
      <c r="A618" s="154" t="s">
        <v>1240</v>
      </c>
      <c r="B618" s="144" t="s">
        <v>1241</v>
      </c>
      <c r="C618" s="19">
        <v>2</v>
      </c>
      <c r="D618" s="63" t="s">
        <v>215</v>
      </c>
      <c r="E618" s="41" t="s">
        <v>1242</v>
      </c>
      <c r="F618" s="15" t="s">
        <v>12</v>
      </c>
    </row>
    <row r="619" customHeight="1" spans="1:6">
      <c r="A619" s="154" t="s">
        <v>1243</v>
      </c>
      <c r="B619" s="144" t="s">
        <v>1031</v>
      </c>
      <c r="C619" s="19">
        <v>2</v>
      </c>
      <c r="D619" s="63" t="s">
        <v>215</v>
      </c>
      <c r="E619" s="74" t="s">
        <v>1032</v>
      </c>
      <c r="F619" s="15" t="s">
        <v>12</v>
      </c>
    </row>
    <row r="620" customHeight="1" spans="1:6">
      <c r="A620" s="154" t="s">
        <v>1244</v>
      </c>
      <c r="B620" s="144" t="s">
        <v>1245</v>
      </c>
      <c r="C620" s="19">
        <v>1</v>
      </c>
      <c r="D620" s="146" t="s">
        <v>215</v>
      </c>
      <c r="E620" s="41" t="s">
        <v>1246</v>
      </c>
      <c r="F620" s="15" t="s">
        <v>12</v>
      </c>
    </row>
    <row r="621" customHeight="1" spans="1:6">
      <c r="A621" s="154" t="s">
        <v>1247</v>
      </c>
      <c r="B621" s="144" t="s">
        <v>1248</v>
      </c>
      <c r="C621" s="19">
        <v>1</v>
      </c>
      <c r="D621" s="146" t="s">
        <v>215</v>
      </c>
      <c r="E621" s="41" t="s">
        <v>1249</v>
      </c>
      <c r="F621" s="15" t="s">
        <v>12</v>
      </c>
    </row>
    <row r="622" customHeight="1" spans="1:6">
      <c r="A622" s="154" t="s">
        <v>1250</v>
      </c>
      <c r="B622" s="144" t="s">
        <v>1023</v>
      </c>
      <c r="C622" s="19">
        <v>1</v>
      </c>
      <c r="D622" s="146" t="s">
        <v>215</v>
      </c>
      <c r="E622" s="41" t="s">
        <v>1251</v>
      </c>
      <c r="F622" s="15" t="s">
        <v>12</v>
      </c>
    </row>
    <row r="623" customHeight="1" spans="1:6">
      <c r="A623" s="154" t="s">
        <v>1252</v>
      </c>
      <c r="B623" s="144" t="s">
        <v>1253</v>
      </c>
      <c r="C623" s="19">
        <v>2</v>
      </c>
      <c r="D623" s="63" t="s">
        <v>215</v>
      </c>
      <c r="E623" s="41" t="s">
        <v>1026</v>
      </c>
      <c r="F623" s="15" t="s">
        <v>12</v>
      </c>
    </row>
    <row r="624" customHeight="1" spans="1:6">
      <c r="A624" s="154" t="s">
        <v>1254</v>
      </c>
      <c r="B624" s="144" t="s">
        <v>1255</v>
      </c>
      <c r="C624" s="19">
        <v>1</v>
      </c>
      <c r="D624" s="146" t="s">
        <v>215</v>
      </c>
      <c r="E624" s="41" t="s">
        <v>1256</v>
      </c>
      <c r="F624" s="15" t="s">
        <v>12</v>
      </c>
    </row>
    <row r="625" customHeight="1" spans="1:6">
      <c r="A625" s="154" t="s">
        <v>1257</v>
      </c>
      <c r="B625" s="144" t="s">
        <v>1258</v>
      </c>
      <c r="C625" s="19">
        <v>1</v>
      </c>
      <c r="D625" s="146" t="s">
        <v>215</v>
      </c>
      <c r="E625" s="41" t="s">
        <v>1259</v>
      </c>
      <c r="F625" s="15" t="s">
        <v>12</v>
      </c>
    </row>
    <row r="626" customHeight="1" spans="1:6">
      <c r="A626" s="154" t="s">
        <v>1260</v>
      </c>
      <c r="B626" s="144" t="s">
        <v>1261</v>
      </c>
      <c r="C626" s="19">
        <v>1</v>
      </c>
      <c r="D626" s="146" t="s">
        <v>215</v>
      </c>
      <c r="E626" s="41" t="s">
        <v>1262</v>
      </c>
      <c r="F626" s="15" t="s">
        <v>12</v>
      </c>
    </row>
    <row r="627" customHeight="1" spans="1:6">
      <c r="A627" s="154" t="s">
        <v>1263</v>
      </c>
      <c r="B627" s="144" t="s">
        <v>1264</v>
      </c>
      <c r="C627" s="19">
        <v>1</v>
      </c>
      <c r="D627" s="146" t="s">
        <v>215</v>
      </c>
      <c r="E627" s="74" t="s">
        <v>1265</v>
      </c>
      <c r="F627" s="15" t="s">
        <v>12</v>
      </c>
    </row>
    <row r="628" customHeight="1" spans="1:6">
      <c r="A628" s="154" t="s">
        <v>1266</v>
      </c>
      <c r="B628" s="144" t="s">
        <v>1267</v>
      </c>
      <c r="C628" s="19">
        <v>1</v>
      </c>
      <c r="D628" s="146" t="s">
        <v>215</v>
      </c>
      <c r="E628" s="41" t="s">
        <v>1268</v>
      </c>
      <c r="F628" s="15" t="s">
        <v>12</v>
      </c>
    </row>
    <row r="629" customHeight="1" spans="1:6">
      <c r="A629" s="154" t="s">
        <v>1269</v>
      </c>
      <c r="B629" s="144" t="s">
        <v>1270</v>
      </c>
      <c r="C629" s="19">
        <v>1</v>
      </c>
      <c r="D629" s="146" t="s">
        <v>215</v>
      </c>
      <c r="E629" s="41" t="s">
        <v>1271</v>
      </c>
      <c r="F629" s="15" t="s">
        <v>12</v>
      </c>
    </row>
    <row r="630" customHeight="1" spans="1:6">
      <c r="A630" s="154" t="s">
        <v>1272</v>
      </c>
      <c r="B630" s="144" t="s">
        <v>1273</v>
      </c>
      <c r="C630" s="19">
        <v>1</v>
      </c>
      <c r="D630" s="146" t="s">
        <v>215</v>
      </c>
      <c r="E630" s="74" t="s">
        <v>1274</v>
      </c>
      <c r="F630" s="15" t="s">
        <v>12</v>
      </c>
    </row>
    <row r="631" customHeight="1" spans="1:6">
      <c r="A631" s="154" t="s">
        <v>1275</v>
      </c>
      <c r="B631" s="144" t="s">
        <v>1276</v>
      </c>
      <c r="C631" s="19">
        <v>1</v>
      </c>
      <c r="D631" s="146" t="s">
        <v>215</v>
      </c>
      <c r="E631" s="41" t="s">
        <v>1277</v>
      </c>
      <c r="F631" s="15" t="s">
        <v>12</v>
      </c>
    </row>
    <row r="632" customHeight="1" spans="1:6">
      <c r="A632" s="154" t="s">
        <v>1278</v>
      </c>
      <c r="B632" s="144" t="s">
        <v>1279</v>
      </c>
      <c r="C632" s="19">
        <v>1</v>
      </c>
      <c r="D632" s="63" t="s">
        <v>24</v>
      </c>
      <c r="E632" s="41" t="s">
        <v>1280</v>
      </c>
      <c r="F632" s="15" t="s">
        <v>12</v>
      </c>
    </row>
    <row r="633" customHeight="1" spans="1:6">
      <c r="A633" s="154" t="s">
        <v>1281</v>
      </c>
      <c r="B633" s="62" t="s">
        <v>1282</v>
      </c>
      <c r="C633" s="101">
        <v>1</v>
      </c>
      <c r="D633" s="20" t="s">
        <v>29</v>
      </c>
      <c r="E633" s="41" t="s">
        <v>1283</v>
      </c>
      <c r="F633" s="15" t="s">
        <v>12</v>
      </c>
    </row>
    <row r="634" customHeight="1" spans="1:6">
      <c r="A634" s="154" t="s">
        <v>1284</v>
      </c>
      <c r="B634" s="142" t="s">
        <v>1285</v>
      </c>
      <c r="C634" s="10"/>
      <c r="D634" s="13"/>
      <c r="E634" s="147"/>
      <c r="F634" s="15"/>
    </row>
    <row r="635" customHeight="1" spans="1:6">
      <c r="A635" s="154" t="s">
        <v>1286</v>
      </c>
      <c r="B635" s="144" t="s">
        <v>1229</v>
      </c>
      <c r="C635" s="101">
        <v>28</v>
      </c>
      <c r="D635" s="20" t="s">
        <v>29</v>
      </c>
      <c r="E635" s="74" t="s">
        <v>1230</v>
      </c>
      <c r="F635" s="15" t="s">
        <v>12</v>
      </c>
    </row>
    <row r="636" customHeight="1" spans="1:6">
      <c r="A636" s="154" t="s">
        <v>1287</v>
      </c>
      <c r="B636" s="144" t="s">
        <v>1238</v>
      </c>
      <c r="C636" s="19">
        <v>28</v>
      </c>
      <c r="D636" s="63" t="s">
        <v>215</v>
      </c>
      <c r="E636" s="148" t="s">
        <v>1239</v>
      </c>
      <c r="F636" s="15" t="s">
        <v>12</v>
      </c>
    </row>
    <row r="637" customHeight="1" spans="1:6">
      <c r="A637" s="154" t="s">
        <v>1288</v>
      </c>
      <c r="B637" s="144" t="s">
        <v>1241</v>
      </c>
      <c r="C637" s="19">
        <v>56</v>
      </c>
      <c r="D637" s="63" t="s">
        <v>215</v>
      </c>
      <c r="E637" s="148" t="s">
        <v>1242</v>
      </c>
      <c r="F637" s="15" t="s">
        <v>12</v>
      </c>
    </row>
    <row r="638" customHeight="1" spans="1:6">
      <c r="A638" s="154" t="s">
        <v>1289</v>
      </c>
      <c r="B638" s="144" t="s">
        <v>1031</v>
      </c>
      <c r="C638" s="19">
        <v>56</v>
      </c>
      <c r="D638" s="63" t="s">
        <v>215</v>
      </c>
      <c r="E638" s="74" t="s">
        <v>1032</v>
      </c>
      <c r="F638" s="15" t="s">
        <v>12</v>
      </c>
    </row>
    <row r="639" customHeight="1" spans="1:6">
      <c r="A639" s="154" t="s">
        <v>1290</v>
      </c>
      <c r="B639" s="144" t="s">
        <v>1245</v>
      </c>
      <c r="C639" s="19">
        <v>28</v>
      </c>
      <c r="D639" s="146" t="s">
        <v>215</v>
      </c>
      <c r="E639" s="148" t="s">
        <v>1246</v>
      </c>
      <c r="F639" s="15" t="s">
        <v>12</v>
      </c>
    </row>
    <row r="640" customHeight="1" spans="1:6">
      <c r="A640" s="154" t="s">
        <v>1291</v>
      </c>
      <c r="B640" s="144" t="s">
        <v>1248</v>
      </c>
      <c r="C640" s="19">
        <v>28</v>
      </c>
      <c r="D640" s="146" t="s">
        <v>215</v>
      </c>
      <c r="E640" s="148" t="s">
        <v>1249</v>
      </c>
      <c r="F640" s="15" t="s">
        <v>12</v>
      </c>
    </row>
    <row r="641" customHeight="1" spans="1:6">
      <c r="A641" s="154" t="s">
        <v>1292</v>
      </c>
      <c r="B641" s="144" t="s">
        <v>1023</v>
      </c>
      <c r="C641" s="19">
        <v>28</v>
      </c>
      <c r="D641" s="146" t="s">
        <v>215</v>
      </c>
      <c r="E641" s="148" t="s">
        <v>1251</v>
      </c>
      <c r="F641" s="15" t="s">
        <v>12</v>
      </c>
    </row>
    <row r="642" customHeight="1" spans="1:6">
      <c r="A642" s="154" t="s">
        <v>1293</v>
      </c>
      <c r="B642" s="144" t="s">
        <v>1253</v>
      </c>
      <c r="C642" s="19">
        <v>56</v>
      </c>
      <c r="D642" s="63" t="s">
        <v>215</v>
      </c>
      <c r="E642" s="148" t="s">
        <v>1026</v>
      </c>
      <c r="F642" s="15" t="s">
        <v>12</v>
      </c>
    </row>
    <row r="643" customHeight="1" spans="1:6">
      <c r="A643" s="154" t="s">
        <v>1294</v>
      </c>
      <c r="B643" s="144" t="s">
        <v>1255</v>
      </c>
      <c r="C643" s="19">
        <v>28</v>
      </c>
      <c r="D643" s="146" t="s">
        <v>215</v>
      </c>
      <c r="E643" s="148" t="s">
        <v>1256</v>
      </c>
      <c r="F643" s="15" t="s">
        <v>12</v>
      </c>
    </row>
    <row r="644" customHeight="1" spans="1:6">
      <c r="A644" s="154" t="s">
        <v>1295</v>
      </c>
      <c r="B644" s="144" t="s">
        <v>1258</v>
      </c>
      <c r="C644" s="19">
        <v>28</v>
      </c>
      <c r="D644" s="146" t="s">
        <v>215</v>
      </c>
      <c r="E644" s="148" t="s">
        <v>1259</v>
      </c>
      <c r="F644" s="15" t="s">
        <v>12</v>
      </c>
    </row>
    <row r="645" customHeight="1" spans="1:6">
      <c r="A645" s="154" t="s">
        <v>1296</v>
      </c>
      <c r="B645" s="144" t="s">
        <v>1261</v>
      </c>
      <c r="C645" s="19">
        <v>28</v>
      </c>
      <c r="D645" s="146" t="s">
        <v>215</v>
      </c>
      <c r="E645" s="148" t="s">
        <v>1262</v>
      </c>
      <c r="F645" s="15" t="s">
        <v>12</v>
      </c>
    </row>
    <row r="646" customHeight="1" spans="1:6">
      <c r="A646" s="154" t="s">
        <v>1297</v>
      </c>
      <c r="B646" s="144" t="s">
        <v>1264</v>
      </c>
      <c r="C646" s="19">
        <v>28</v>
      </c>
      <c r="D646" s="146" t="s">
        <v>215</v>
      </c>
      <c r="E646" s="74" t="s">
        <v>1265</v>
      </c>
      <c r="F646" s="15" t="s">
        <v>12</v>
      </c>
    </row>
    <row r="647" customHeight="1" spans="1:6">
      <c r="A647" s="154" t="s">
        <v>1298</v>
      </c>
      <c r="B647" s="144" t="s">
        <v>1267</v>
      </c>
      <c r="C647" s="19">
        <v>28</v>
      </c>
      <c r="D647" s="146" t="s">
        <v>215</v>
      </c>
      <c r="E647" s="148" t="s">
        <v>1268</v>
      </c>
      <c r="F647" s="15" t="s">
        <v>12</v>
      </c>
    </row>
    <row r="648" customHeight="1" spans="1:6">
      <c r="A648" s="154" t="s">
        <v>1299</v>
      </c>
      <c r="B648" s="144" t="s">
        <v>1270</v>
      </c>
      <c r="C648" s="19">
        <v>28</v>
      </c>
      <c r="D648" s="146" t="s">
        <v>215</v>
      </c>
      <c r="E648" s="148" t="s">
        <v>1271</v>
      </c>
      <c r="F648" s="15" t="s">
        <v>12</v>
      </c>
    </row>
    <row r="649" customHeight="1" spans="1:6">
      <c r="A649" s="154" t="s">
        <v>1300</v>
      </c>
      <c r="B649" s="144" t="s">
        <v>1273</v>
      </c>
      <c r="C649" s="19">
        <v>28</v>
      </c>
      <c r="D649" s="146" t="s">
        <v>215</v>
      </c>
      <c r="E649" s="74" t="s">
        <v>1274</v>
      </c>
      <c r="F649" s="15" t="s">
        <v>12</v>
      </c>
    </row>
    <row r="650" customHeight="1" spans="1:6">
      <c r="A650" s="154" t="s">
        <v>1301</v>
      </c>
      <c r="B650" s="144" t="s">
        <v>1276</v>
      </c>
      <c r="C650" s="19">
        <v>28</v>
      </c>
      <c r="D650" s="146" t="s">
        <v>215</v>
      </c>
      <c r="E650" s="148" t="s">
        <v>1277</v>
      </c>
      <c r="F650" s="15" t="s">
        <v>12</v>
      </c>
    </row>
    <row r="651" customHeight="1" spans="1:6">
      <c r="A651" s="154" t="s">
        <v>1302</v>
      </c>
      <c r="B651" s="144" t="s">
        <v>1279</v>
      </c>
      <c r="C651" s="19">
        <v>28</v>
      </c>
      <c r="D651" s="63" t="s">
        <v>24</v>
      </c>
      <c r="E651" s="148" t="s">
        <v>1280</v>
      </c>
      <c r="F651" s="15" t="s">
        <v>12</v>
      </c>
    </row>
    <row r="652" customHeight="1" spans="1:6">
      <c r="A652" s="10">
        <v>3</v>
      </c>
      <c r="B652" s="11" t="s">
        <v>1303</v>
      </c>
      <c r="C652" s="12">
        <v>1</v>
      </c>
      <c r="D652" s="13" t="s">
        <v>8</v>
      </c>
      <c r="E652" s="27" t="s">
        <v>1304</v>
      </c>
      <c r="F652" s="15" t="s">
        <v>12</v>
      </c>
    </row>
    <row r="653" customHeight="1" spans="1:6">
      <c r="A653" s="154" t="s">
        <v>153</v>
      </c>
      <c r="B653" s="62" t="s">
        <v>1185</v>
      </c>
      <c r="C653" s="101"/>
      <c r="D653" s="20"/>
      <c r="E653" s="64"/>
      <c r="F653" s="15"/>
    </row>
    <row r="654" customHeight="1" spans="1:6">
      <c r="A654" s="154" t="s">
        <v>156</v>
      </c>
      <c r="B654" s="140" t="s">
        <v>1186</v>
      </c>
      <c r="C654" s="101">
        <v>28</v>
      </c>
      <c r="D654" s="20" t="s">
        <v>1170</v>
      </c>
      <c r="E654" s="75" t="s">
        <v>1305</v>
      </c>
      <c r="F654" s="15" t="s">
        <v>12</v>
      </c>
    </row>
    <row r="655" customHeight="1" spans="1:6">
      <c r="A655" s="154" t="s">
        <v>157</v>
      </c>
      <c r="B655" s="140" t="s">
        <v>1188</v>
      </c>
      <c r="C655" s="101">
        <v>1</v>
      </c>
      <c r="D655" s="20" t="s">
        <v>24</v>
      </c>
      <c r="E655" s="64" t="s">
        <v>1189</v>
      </c>
      <c r="F655" s="15" t="s">
        <v>12</v>
      </c>
    </row>
    <row r="656" customHeight="1" spans="1:6">
      <c r="A656" s="154" t="s">
        <v>1306</v>
      </c>
      <c r="B656" s="141" t="s">
        <v>1190</v>
      </c>
      <c r="C656" s="101">
        <v>1</v>
      </c>
      <c r="D656" s="20" t="s">
        <v>24</v>
      </c>
      <c r="E656" s="75" t="s">
        <v>1191</v>
      </c>
      <c r="F656" s="15" t="s">
        <v>12</v>
      </c>
    </row>
    <row r="657" customHeight="1" spans="1:6">
      <c r="A657" s="154" t="s">
        <v>1307</v>
      </c>
      <c r="B657" s="140" t="s">
        <v>1192</v>
      </c>
      <c r="C657" s="101">
        <v>1</v>
      </c>
      <c r="D657" s="20" t="s">
        <v>29</v>
      </c>
      <c r="E657" s="64" t="s">
        <v>1193</v>
      </c>
      <c r="F657" s="15" t="s">
        <v>12</v>
      </c>
    </row>
    <row r="658" customHeight="1" spans="1:6">
      <c r="A658" s="154" t="s">
        <v>1308</v>
      </c>
      <c r="B658" s="140" t="s">
        <v>1195</v>
      </c>
      <c r="C658" s="101">
        <v>1</v>
      </c>
      <c r="D658" s="20" t="s">
        <v>112</v>
      </c>
      <c r="E658" s="64" t="s">
        <v>1196</v>
      </c>
      <c r="F658" s="15" t="s">
        <v>12</v>
      </c>
    </row>
    <row r="659" customHeight="1" spans="1:6">
      <c r="A659" s="154" t="s">
        <v>1309</v>
      </c>
      <c r="B659" s="140" t="s">
        <v>1198</v>
      </c>
      <c r="C659" s="101">
        <v>1</v>
      </c>
      <c r="D659" s="20" t="s">
        <v>1175</v>
      </c>
      <c r="E659" s="64" t="s">
        <v>1199</v>
      </c>
      <c r="F659" s="15" t="s">
        <v>12</v>
      </c>
    </row>
    <row r="660" customHeight="1" spans="1:6">
      <c r="A660" s="154" t="s">
        <v>1310</v>
      </c>
      <c r="B660" s="140" t="s">
        <v>1201</v>
      </c>
      <c r="C660" s="101">
        <v>1</v>
      </c>
      <c r="D660" s="20" t="s">
        <v>1175</v>
      </c>
      <c r="E660" s="64" t="s">
        <v>1202</v>
      </c>
      <c r="F660" s="15" t="s">
        <v>12</v>
      </c>
    </row>
    <row r="661" customHeight="1" spans="1:6">
      <c r="A661" s="154" t="s">
        <v>1311</v>
      </c>
      <c r="B661" s="140" t="s">
        <v>1204</v>
      </c>
      <c r="C661" s="101">
        <v>1</v>
      </c>
      <c r="D661" s="20" t="s">
        <v>1205</v>
      </c>
      <c r="E661" s="64" t="s">
        <v>1206</v>
      </c>
      <c r="F661" s="15" t="s">
        <v>12</v>
      </c>
    </row>
    <row r="662" customHeight="1" spans="1:6">
      <c r="A662" s="154" t="s">
        <v>1312</v>
      </c>
      <c r="B662" s="140" t="s">
        <v>1208</v>
      </c>
      <c r="C662" s="101">
        <v>1</v>
      </c>
      <c r="D662" s="20" t="s">
        <v>1175</v>
      </c>
      <c r="E662" s="64" t="s">
        <v>1209</v>
      </c>
      <c r="F662" s="15" t="s">
        <v>12</v>
      </c>
    </row>
    <row r="663" customHeight="1" spans="1:6">
      <c r="A663" s="154" t="s">
        <v>1313</v>
      </c>
      <c r="B663" s="140" t="s">
        <v>1211</v>
      </c>
      <c r="C663" s="101">
        <f>C654</f>
        <v>28</v>
      </c>
      <c r="D663" s="20" t="s">
        <v>1175</v>
      </c>
      <c r="E663" s="75" t="s">
        <v>1212</v>
      </c>
      <c r="F663" s="15" t="s">
        <v>12</v>
      </c>
    </row>
    <row r="664" customHeight="1" spans="1:6">
      <c r="A664" s="154" t="s">
        <v>1314</v>
      </c>
      <c r="B664" s="140" t="s">
        <v>1315</v>
      </c>
      <c r="C664" s="101">
        <v>29</v>
      </c>
      <c r="D664" s="20" t="s">
        <v>29</v>
      </c>
      <c r="E664" s="64" t="s">
        <v>1316</v>
      </c>
      <c r="F664" s="15" t="s">
        <v>12</v>
      </c>
    </row>
    <row r="665" customHeight="1" spans="1:6">
      <c r="A665" s="154" t="s">
        <v>1317</v>
      </c>
      <c r="B665" s="140" t="s">
        <v>1214</v>
      </c>
      <c r="C665" s="101">
        <v>1</v>
      </c>
      <c r="D665" s="20" t="s">
        <v>29</v>
      </c>
      <c r="E665" s="64" t="s">
        <v>1215</v>
      </c>
      <c r="F665" s="15" t="s">
        <v>12</v>
      </c>
    </row>
    <row r="666" customHeight="1" spans="1:6">
      <c r="A666" s="154" t="s">
        <v>1318</v>
      </c>
      <c r="B666" s="144" t="s">
        <v>1217</v>
      </c>
      <c r="C666" s="101">
        <v>1</v>
      </c>
      <c r="D666" s="20" t="s">
        <v>29</v>
      </c>
      <c r="E666" s="64" t="s">
        <v>1218</v>
      </c>
      <c r="F666" s="15" t="s">
        <v>12</v>
      </c>
    </row>
    <row r="667" customHeight="1" spans="1:6">
      <c r="A667" s="154" t="s">
        <v>1319</v>
      </c>
      <c r="B667" s="144" t="s">
        <v>1220</v>
      </c>
      <c r="C667" s="101">
        <v>1</v>
      </c>
      <c r="D667" s="20" t="s">
        <v>8</v>
      </c>
      <c r="E667" s="64" t="s">
        <v>1221</v>
      </c>
      <c r="F667" s="15" t="s">
        <v>12</v>
      </c>
    </row>
    <row r="668" customHeight="1" spans="1:6">
      <c r="A668" s="154" t="s">
        <v>1320</v>
      </c>
      <c r="B668" s="144" t="s">
        <v>79</v>
      </c>
      <c r="C668" s="37">
        <v>1</v>
      </c>
      <c r="D668" s="37" t="s">
        <v>24</v>
      </c>
      <c r="E668" s="40" t="s">
        <v>80</v>
      </c>
      <c r="F668" s="15" t="s">
        <v>37</v>
      </c>
    </row>
    <row r="669" customHeight="1" spans="1:6">
      <c r="A669" s="154" t="s">
        <v>1321</v>
      </c>
      <c r="B669" s="144" t="s">
        <v>82</v>
      </c>
      <c r="C669" s="37">
        <v>1</v>
      </c>
      <c r="D669" s="37" t="s">
        <v>24</v>
      </c>
      <c r="E669" s="40" t="s">
        <v>83</v>
      </c>
      <c r="F669" s="15" t="s">
        <v>12</v>
      </c>
    </row>
    <row r="670" customHeight="1" spans="1:6">
      <c r="A670" s="154" t="s">
        <v>1322</v>
      </c>
      <c r="B670" s="50" t="s">
        <v>97</v>
      </c>
      <c r="C670" s="51">
        <v>1</v>
      </c>
      <c r="D670" s="51" t="s">
        <v>24</v>
      </c>
      <c r="E670" s="41" t="s">
        <v>1323</v>
      </c>
      <c r="F670" s="15" t="s">
        <v>12</v>
      </c>
    </row>
    <row r="671" customHeight="1" spans="1:6">
      <c r="A671" s="154" t="s">
        <v>1324</v>
      </c>
      <c r="B671" s="144" t="s">
        <v>1227</v>
      </c>
      <c r="C671" s="20"/>
      <c r="D671" s="20"/>
      <c r="E671" s="143"/>
      <c r="F671" s="15"/>
    </row>
    <row r="672" customHeight="1" spans="1:6">
      <c r="A672" s="154" t="s">
        <v>1325</v>
      </c>
      <c r="B672" s="144" t="s">
        <v>1229</v>
      </c>
      <c r="C672" s="101">
        <v>1</v>
      </c>
      <c r="D672" s="20" t="s">
        <v>29</v>
      </c>
      <c r="E672" s="74" t="s">
        <v>1230</v>
      </c>
      <c r="F672" s="15" t="s">
        <v>12</v>
      </c>
    </row>
    <row r="673" customHeight="1" spans="1:6">
      <c r="A673" s="154" t="s">
        <v>1326</v>
      </c>
      <c r="B673" s="144" t="s">
        <v>1232</v>
      </c>
      <c r="C673" s="101">
        <v>1</v>
      </c>
      <c r="D673" s="63" t="s">
        <v>24</v>
      </c>
      <c r="E673" s="148" t="s">
        <v>1233</v>
      </c>
      <c r="F673" s="15" t="s">
        <v>12</v>
      </c>
    </row>
    <row r="674" customHeight="1" spans="1:6">
      <c r="A674" s="154" t="s">
        <v>1327</v>
      </c>
      <c r="B674" s="144" t="s">
        <v>1235</v>
      </c>
      <c r="C674" s="101">
        <v>1</v>
      </c>
      <c r="D674" s="63" t="s">
        <v>24</v>
      </c>
      <c r="E674" s="148" t="s">
        <v>1236</v>
      </c>
      <c r="F674" s="15" t="s">
        <v>12</v>
      </c>
    </row>
    <row r="675" customHeight="1" spans="1:6">
      <c r="A675" s="154" t="s">
        <v>1328</v>
      </c>
      <c r="B675" s="144" t="s">
        <v>1238</v>
      </c>
      <c r="C675" s="101">
        <v>1</v>
      </c>
      <c r="D675" s="63" t="s">
        <v>24</v>
      </c>
      <c r="E675" s="148" t="s">
        <v>1239</v>
      </c>
      <c r="F675" s="15" t="s">
        <v>12</v>
      </c>
    </row>
    <row r="676" customHeight="1" spans="1:6">
      <c r="A676" s="154" t="s">
        <v>1329</v>
      </c>
      <c r="B676" s="144" t="s">
        <v>1241</v>
      </c>
      <c r="C676" s="101">
        <v>2</v>
      </c>
      <c r="D676" s="63" t="s">
        <v>215</v>
      </c>
      <c r="E676" s="148" t="s">
        <v>1242</v>
      </c>
      <c r="F676" s="15" t="s">
        <v>12</v>
      </c>
    </row>
    <row r="677" customHeight="1" spans="1:6">
      <c r="A677" s="154" t="s">
        <v>1330</v>
      </c>
      <c r="B677" s="144" t="s">
        <v>1248</v>
      </c>
      <c r="C677" s="101">
        <v>1</v>
      </c>
      <c r="D677" s="146" t="s">
        <v>215</v>
      </c>
      <c r="E677" s="148" t="s">
        <v>1249</v>
      </c>
      <c r="F677" s="15" t="s">
        <v>12</v>
      </c>
    </row>
    <row r="678" customHeight="1" spans="1:6">
      <c r="A678" s="154" t="s">
        <v>1331</v>
      </c>
      <c r="B678" s="144" t="s">
        <v>1023</v>
      </c>
      <c r="C678" s="101">
        <v>1</v>
      </c>
      <c r="D678" s="146" t="s">
        <v>215</v>
      </c>
      <c r="E678" s="148" t="s">
        <v>1251</v>
      </c>
      <c r="F678" s="15" t="s">
        <v>12</v>
      </c>
    </row>
    <row r="679" customHeight="1" spans="1:6">
      <c r="A679" s="154" t="s">
        <v>1332</v>
      </c>
      <c r="B679" s="144" t="s">
        <v>1253</v>
      </c>
      <c r="C679" s="101">
        <v>2</v>
      </c>
      <c r="D679" s="63" t="s">
        <v>215</v>
      </c>
      <c r="E679" s="148" t="s">
        <v>1026</v>
      </c>
      <c r="F679" s="15" t="s">
        <v>12</v>
      </c>
    </row>
    <row r="680" customHeight="1" spans="1:6">
      <c r="A680" s="154" t="s">
        <v>1333</v>
      </c>
      <c r="B680" s="144" t="s">
        <v>1334</v>
      </c>
      <c r="C680" s="101">
        <v>1</v>
      </c>
      <c r="D680" s="63" t="s">
        <v>215</v>
      </c>
      <c r="E680" s="148" t="s">
        <v>1335</v>
      </c>
      <c r="F680" s="15" t="s">
        <v>12</v>
      </c>
    </row>
    <row r="681" customHeight="1" spans="1:6">
      <c r="A681" s="154" t="s">
        <v>1336</v>
      </c>
      <c r="B681" s="144" t="s">
        <v>1337</v>
      </c>
      <c r="C681" s="101">
        <v>2</v>
      </c>
      <c r="D681" s="146" t="s">
        <v>215</v>
      </c>
      <c r="E681" s="148" t="s">
        <v>1338</v>
      </c>
      <c r="F681" s="15" t="s">
        <v>12</v>
      </c>
    </row>
    <row r="682" customHeight="1" spans="1:6">
      <c r="A682" s="154" t="s">
        <v>1339</v>
      </c>
      <c r="B682" s="144" t="s">
        <v>1258</v>
      </c>
      <c r="C682" s="101">
        <v>1</v>
      </c>
      <c r="D682" s="146" t="s">
        <v>215</v>
      </c>
      <c r="E682" s="148" t="s">
        <v>1259</v>
      </c>
      <c r="F682" s="15" t="s">
        <v>12</v>
      </c>
    </row>
    <row r="683" customHeight="1" spans="1:6">
      <c r="A683" s="154" t="s">
        <v>1340</v>
      </c>
      <c r="B683" s="144" t="s">
        <v>1341</v>
      </c>
      <c r="C683" s="101">
        <v>1</v>
      </c>
      <c r="D683" s="146" t="s">
        <v>215</v>
      </c>
      <c r="E683" s="148" t="s">
        <v>1262</v>
      </c>
      <c r="F683" s="15" t="s">
        <v>12</v>
      </c>
    </row>
    <row r="684" customHeight="1" spans="1:6">
      <c r="A684" s="154" t="s">
        <v>1342</v>
      </c>
      <c r="B684" s="144" t="s">
        <v>1031</v>
      </c>
      <c r="C684" s="101">
        <v>2</v>
      </c>
      <c r="D684" s="146" t="s">
        <v>215</v>
      </c>
      <c r="E684" s="74" t="s">
        <v>1032</v>
      </c>
      <c r="F684" s="15" t="s">
        <v>12</v>
      </c>
    </row>
    <row r="685" customHeight="1" spans="1:6">
      <c r="A685" s="154" t="s">
        <v>1343</v>
      </c>
      <c r="B685" s="144" t="s">
        <v>1344</v>
      </c>
      <c r="C685" s="101">
        <v>1</v>
      </c>
      <c r="D685" s="146" t="s">
        <v>215</v>
      </c>
      <c r="E685" s="148" t="s">
        <v>1345</v>
      </c>
      <c r="F685" s="15" t="s">
        <v>12</v>
      </c>
    </row>
    <row r="686" customHeight="1" spans="1:6">
      <c r="A686" s="154" t="s">
        <v>1346</v>
      </c>
      <c r="B686" s="144" t="s">
        <v>1279</v>
      </c>
      <c r="C686" s="101">
        <v>1</v>
      </c>
      <c r="D686" s="63" t="s">
        <v>24</v>
      </c>
      <c r="E686" s="148" t="s">
        <v>1280</v>
      </c>
      <c r="F686" s="15" t="s">
        <v>12</v>
      </c>
    </row>
    <row r="687" customHeight="1" spans="1:6">
      <c r="A687" s="154" t="s">
        <v>1347</v>
      </c>
      <c r="B687" s="144" t="s">
        <v>1282</v>
      </c>
      <c r="C687" s="101">
        <v>1</v>
      </c>
      <c r="D687" s="20" t="s">
        <v>29</v>
      </c>
      <c r="E687" s="148" t="s">
        <v>1283</v>
      </c>
      <c r="F687" s="15" t="s">
        <v>12</v>
      </c>
    </row>
    <row r="688" customHeight="1" spans="1:6">
      <c r="A688" s="154" t="s">
        <v>1348</v>
      </c>
      <c r="B688" s="144" t="s">
        <v>1349</v>
      </c>
      <c r="C688" s="63"/>
      <c r="D688" s="63"/>
      <c r="E688" s="148"/>
      <c r="F688" s="15"/>
    </row>
    <row r="689" customHeight="1" spans="1:6">
      <c r="A689" s="154" t="s">
        <v>1350</v>
      </c>
      <c r="B689" s="144" t="s">
        <v>1229</v>
      </c>
      <c r="C689" s="101">
        <v>28</v>
      </c>
      <c r="D689" s="20" t="s">
        <v>29</v>
      </c>
      <c r="E689" s="74" t="s">
        <v>1230</v>
      </c>
      <c r="F689" s="15" t="s">
        <v>12</v>
      </c>
    </row>
    <row r="690" customHeight="1" spans="1:6">
      <c r="A690" s="154" t="s">
        <v>1351</v>
      </c>
      <c r="B690" s="144" t="s">
        <v>1238</v>
      </c>
      <c r="C690" s="101">
        <v>28</v>
      </c>
      <c r="D690" s="63" t="s">
        <v>24</v>
      </c>
      <c r="E690" s="148" t="s">
        <v>1239</v>
      </c>
      <c r="F690" s="15" t="s">
        <v>12</v>
      </c>
    </row>
    <row r="691" customHeight="1" spans="1:6">
      <c r="A691" s="154" t="s">
        <v>1352</v>
      </c>
      <c r="B691" s="144" t="s">
        <v>1241</v>
      </c>
      <c r="C691" s="101">
        <v>56</v>
      </c>
      <c r="D691" s="63" t="s">
        <v>215</v>
      </c>
      <c r="E691" s="148" t="s">
        <v>1242</v>
      </c>
      <c r="F691" s="15" t="s">
        <v>12</v>
      </c>
    </row>
    <row r="692" customHeight="1" spans="1:6">
      <c r="A692" s="154" t="s">
        <v>1353</v>
      </c>
      <c r="B692" s="144" t="s">
        <v>1248</v>
      </c>
      <c r="C692" s="101">
        <v>28</v>
      </c>
      <c r="D692" s="146" t="s">
        <v>215</v>
      </c>
      <c r="E692" s="148" t="s">
        <v>1249</v>
      </c>
      <c r="F692" s="15" t="s">
        <v>12</v>
      </c>
    </row>
    <row r="693" customHeight="1" spans="1:6">
      <c r="A693" s="154" t="s">
        <v>1354</v>
      </c>
      <c r="B693" s="144" t="s">
        <v>1023</v>
      </c>
      <c r="C693" s="101">
        <v>28</v>
      </c>
      <c r="D693" s="146" t="s">
        <v>215</v>
      </c>
      <c r="E693" s="148" t="s">
        <v>1251</v>
      </c>
      <c r="F693" s="15" t="s">
        <v>12</v>
      </c>
    </row>
    <row r="694" customHeight="1" spans="1:6">
      <c r="A694" s="154" t="s">
        <v>1355</v>
      </c>
      <c r="B694" s="144" t="s">
        <v>1253</v>
      </c>
      <c r="C694" s="101">
        <v>56</v>
      </c>
      <c r="D694" s="63" t="s">
        <v>215</v>
      </c>
      <c r="E694" s="148" t="s">
        <v>1026</v>
      </c>
      <c r="F694" s="15" t="s">
        <v>12</v>
      </c>
    </row>
    <row r="695" customHeight="1" spans="1:6">
      <c r="A695" s="154" t="s">
        <v>1356</v>
      </c>
      <c r="B695" s="144" t="s">
        <v>1334</v>
      </c>
      <c r="C695" s="101">
        <v>28</v>
      </c>
      <c r="D695" s="63" t="s">
        <v>215</v>
      </c>
      <c r="E695" s="148" t="s">
        <v>1335</v>
      </c>
      <c r="F695" s="15" t="s">
        <v>12</v>
      </c>
    </row>
    <row r="696" customHeight="1" spans="1:6">
      <c r="A696" s="154" t="s">
        <v>1357</v>
      </c>
      <c r="B696" s="144" t="s">
        <v>1337</v>
      </c>
      <c r="C696" s="101">
        <v>56</v>
      </c>
      <c r="D696" s="146" t="s">
        <v>215</v>
      </c>
      <c r="E696" s="148" t="s">
        <v>1338</v>
      </c>
      <c r="F696" s="15" t="s">
        <v>12</v>
      </c>
    </row>
    <row r="697" customHeight="1" spans="1:6">
      <c r="A697" s="154" t="s">
        <v>1358</v>
      </c>
      <c r="B697" s="144" t="s">
        <v>1258</v>
      </c>
      <c r="C697" s="101">
        <v>28</v>
      </c>
      <c r="D697" s="146" t="s">
        <v>215</v>
      </c>
      <c r="E697" s="148" t="s">
        <v>1259</v>
      </c>
      <c r="F697" s="15" t="s">
        <v>12</v>
      </c>
    </row>
    <row r="698" customHeight="1" spans="1:6">
      <c r="A698" s="154" t="s">
        <v>1359</v>
      </c>
      <c r="B698" s="144" t="s">
        <v>1261</v>
      </c>
      <c r="C698" s="101">
        <v>28</v>
      </c>
      <c r="D698" s="146" t="s">
        <v>215</v>
      </c>
      <c r="E698" s="148" t="s">
        <v>1262</v>
      </c>
      <c r="F698" s="15" t="s">
        <v>12</v>
      </c>
    </row>
    <row r="699" customHeight="1" spans="1:6">
      <c r="A699" s="154" t="s">
        <v>1360</v>
      </c>
      <c r="B699" s="144" t="s">
        <v>1031</v>
      </c>
      <c r="C699" s="101">
        <v>56</v>
      </c>
      <c r="D699" s="146" t="s">
        <v>215</v>
      </c>
      <c r="E699" s="74" t="s">
        <v>1032</v>
      </c>
      <c r="F699" s="15" t="s">
        <v>12</v>
      </c>
    </row>
    <row r="700" customHeight="1" spans="1:6">
      <c r="A700" s="154" t="s">
        <v>1361</v>
      </c>
      <c r="B700" s="144" t="s">
        <v>1344</v>
      </c>
      <c r="C700" s="101">
        <v>28</v>
      </c>
      <c r="D700" s="146" t="s">
        <v>215</v>
      </c>
      <c r="E700" s="148" t="s">
        <v>1345</v>
      </c>
      <c r="F700" s="15" t="s">
        <v>12</v>
      </c>
    </row>
    <row r="701" customHeight="1" spans="1:6">
      <c r="A701" s="154" t="s">
        <v>1362</v>
      </c>
      <c r="B701" s="144" t="s">
        <v>1279</v>
      </c>
      <c r="C701" s="101">
        <v>28</v>
      </c>
      <c r="D701" s="63" t="s">
        <v>24</v>
      </c>
      <c r="E701" s="148" t="s">
        <v>1280</v>
      </c>
      <c r="F701" s="15" t="s">
        <v>12</v>
      </c>
    </row>
    <row r="702" customHeight="1" spans="1:6">
      <c r="A702" s="149" t="s">
        <v>1363</v>
      </c>
      <c r="B702" s="25" t="s">
        <v>1364</v>
      </c>
      <c r="C702" s="2"/>
      <c r="D702" s="3"/>
      <c r="E702" s="137"/>
      <c r="F702" s="15"/>
    </row>
    <row r="703" customHeight="1" spans="1:6">
      <c r="A703" s="10">
        <v>1</v>
      </c>
      <c r="B703" s="11" t="s">
        <v>1168</v>
      </c>
      <c r="C703" s="10">
        <v>1</v>
      </c>
      <c r="D703" s="138" t="s">
        <v>24</v>
      </c>
      <c r="E703" s="139"/>
      <c r="F703" s="15"/>
    </row>
    <row r="704" customHeight="1" spans="1:6">
      <c r="A704" s="154" t="s">
        <v>15</v>
      </c>
      <c r="B704" s="62" t="s">
        <v>1169</v>
      </c>
      <c r="C704" s="101">
        <v>1</v>
      </c>
      <c r="D704" s="20" t="s">
        <v>1170</v>
      </c>
      <c r="E704" s="41" t="s">
        <v>1171</v>
      </c>
      <c r="F704" s="15" t="s">
        <v>37</v>
      </c>
    </row>
    <row r="705" customHeight="1" spans="1:6">
      <c r="A705" s="154" t="s">
        <v>18</v>
      </c>
      <c r="B705" s="140" t="s">
        <v>1172</v>
      </c>
      <c r="C705" s="101">
        <v>1</v>
      </c>
      <c r="D705" s="20" t="s">
        <v>1170</v>
      </c>
      <c r="E705" s="41" t="s">
        <v>1173</v>
      </c>
      <c r="F705" s="15" t="s">
        <v>12</v>
      </c>
    </row>
    <row r="706" customHeight="1" spans="1:6">
      <c r="A706" s="154" t="s">
        <v>20</v>
      </c>
      <c r="B706" s="140" t="s">
        <v>1174</v>
      </c>
      <c r="C706" s="101">
        <v>1</v>
      </c>
      <c r="D706" s="20" t="s">
        <v>1175</v>
      </c>
      <c r="E706" s="64" t="s">
        <v>1176</v>
      </c>
      <c r="F706" s="15" t="s">
        <v>12</v>
      </c>
    </row>
    <row r="707" customHeight="1" spans="1:6">
      <c r="A707" s="154" t="s">
        <v>22</v>
      </c>
      <c r="B707" s="140" t="s">
        <v>1177</v>
      </c>
      <c r="C707" s="101">
        <v>1</v>
      </c>
      <c r="D707" s="20" t="s">
        <v>1175</v>
      </c>
      <c r="E707" s="64" t="s">
        <v>1178</v>
      </c>
      <c r="F707" s="15" t="s">
        <v>12</v>
      </c>
    </row>
    <row r="708" customHeight="1" spans="1:6">
      <c r="A708" s="154" t="s">
        <v>25</v>
      </c>
      <c r="B708" s="140" t="s">
        <v>1179</v>
      </c>
      <c r="C708" s="101">
        <v>1</v>
      </c>
      <c r="D708" s="20" t="s">
        <v>29</v>
      </c>
      <c r="E708" s="64" t="s">
        <v>1180</v>
      </c>
      <c r="F708" s="15" t="s">
        <v>12</v>
      </c>
    </row>
    <row r="709" customHeight="1" spans="1:6">
      <c r="A709" s="154" t="s">
        <v>27</v>
      </c>
      <c r="B709" s="140" t="s">
        <v>1181</v>
      </c>
      <c r="C709" s="101">
        <v>1</v>
      </c>
      <c r="D709" s="20" t="s">
        <v>29</v>
      </c>
      <c r="E709" s="64" t="s">
        <v>1182</v>
      </c>
      <c r="F709" s="15" t="s">
        <v>12</v>
      </c>
    </row>
    <row r="710" customHeight="1" spans="1:6">
      <c r="A710" s="10">
        <v>2</v>
      </c>
      <c r="B710" s="11" t="s">
        <v>1365</v>
      </c>
      <c r="C710" s="12">
        <v>1</v>
      </c>
      <c r="D710" s="13" t="s">
        <v>8</v>
      </c>
      <c r="E710" s="27" t="s">
        <v>1366</v>
      </c>
      <c r="F710" s="15" t="s">
        <v>12</v>
      </c>
    </row>
    <row r="711" customHeight="1" spans="1:6">
      <c r="A711" s="154" t="s">
        <v>140</v>
      </c>
      <c r="B711" s="62" t="s">
        <v>1185</v>
      </c>
      <c r="C711" s="101"/>
      <c r="D711" s="20"/>
      <c r="E711" s="64"/>
      <c r="F711" s="15"/>
    </row>
    <row r="712" customHeight="1" spans="1:6">
      <c r="A712" s="154" t="s">
        <v>141</v>
      </c>
      <c r="B712" s="140" t="s">
        <v>1186</v>
      </c>
      <c r="C712" s="101">
        <v>28</v>
      </c>
      <c r="D712" s="20" t="s">
        <v>1170</v>
      </c>
      <c r="E712" s="75" t="s">
        <v>1305</v>
      </c>
      <c r="F712" s="15" t="s">
        <v>12</v>
      </c>
    </row>
    <row r="713" customHeight="1" spans="1:6">
      <c r="A713" s="154" t="s">
        <v>142</v>
      </c>
      <c r="B713" s="140" t="s">
        <v>1188</v>
      </c>
      <c r="C713" s="101">
        <v>1</v>
      </c>
      <c r="D713" s="20" t="s">
        <v>24</v>
      </c>
      <c r="E713" s="64" t="s">
        <v>1189</v>
      </c>
      <c r="F713" s="15" t="s">
        <v>12</v>
      </c>
    </row>
    <row r="714" customHeight="1" spans="1:6">
      <c r="A714" s="154" t="s">
        <v>145</v>
      </c>
      <c r="B714" s="140" t="s">
        <v>1367</v>
      </c>
      <c r="C714" s="101">
        <v>1</v>
      </c>
      <c r="D714" s="20" t="s">
        <v>24</v>
      </c>
      <c r="E714" s="75" t="s">
        <v>1368</v>
      </c>
      <c r="F714" s="15" t="s">
        <v>12</v>
      </c>
    </row>
    <row r="715" customHeight="1" spans="1:6">
      <c r="A715" s="154" t="s">
        <v>148</v>
      </c>
      <c r="B715" s="140" t="s">
        <v>1192</v>
      </c>
      <c r="C715" s="101">
        <v>1</v>
      </c>
      <c r="D715" s="20" t="s">
        <v>29</v>
      </c>
      <c r="E715" s="64" t="s">
        <v>1193</v>
      </c>
      <c r="F715" s="15" t="s">
        <v>12</v>
      </c>
    </row>
    <row r="716" customHeight="1" spans="1:6">
      <c r="A716" s="154" t="s">
        <v>1194</v>
      </c>
      <c r="B716" s="140" t="s">
        <v>1195</v>
      </c>
      <c r="C716" s="101">
        <v>1</v>
      </c>
      <c r="D716" s="20" t="s">
        <v>112</v>
      </c>
      <c r="E716" s="64" t="s">
        <v>1196</v>
      </c>
      <c r="F716" s="15" t="s">
        <v>12</v>
      </c>
    </row>
    <row r="717" customHeight="1" spans="1:6">
      <c r="A717" s="154" t="s">
        <v>1197</v>
      </c>
      <c r="B717" s="140" t="s">
        <v>1198</v>
      </c>
      <c r="C717" s="101">
        <v>1</v>
      </c>
      <c r="D717" s="20" t="s">
        <v>1175</v>
      </c>
      <c r="E717" s="64" t="s">
        <v>1199</v>
      </c>
      <c r="F717" s="15" t="s">
        <v>12</v>
      </c>
    </row>
    <row r="718" customHeight="1" spans="1:6">
      <c r="A718" s="154" t="s">
        <v>1200</v>
      </c>
      <c r="B718" s="140" t="s">
        <v>1201</v>
      </c>
      <c r="C718" s="101">
        <v>1</v>
      </c>
      <c r="D718" s="20" t="s">
        <v>1175</v>
      </c>
      <c r="E718" s="64" t="s">
        <v>1202</v>
      </c>
      <c r="F718" s="15" t="s">
        <v>12</v>
      </c>
    </row>
    <row r="719" customHeight="1" spans="1:6">
      <c r="A719" s="154" t="s">
        <v>1203</v>
      </c>
      <c r="B719" s="140" t="s">
        <v>1204</v>
      </c>
      <c r="C719" s="101">
        <v>1</v>
      </c>
      <c r="D719" s="20" t="s">
        <v>1205</v>
      </c>
      <c r="E719" s="64" t="s">
        <v>1206</v>
      </c>
      <c r="F719" s="15" t="s">
        <v>12</v>
      </c>
    </row>
    <row r="720" customHeight="1" spans="1:6">
      <c r="A720" s="154" t="s">
        <v>1207</v>
      </c>
      <c r="B720" s="140" t="s">
        <v>1208</v>
      </c>
      <c r="C720" s="101">
        <v>1</v>
      </c>
      <c r="D720" s="20" t="s">
        <v>1175</v>
      </c>
      <c r="E720" s="64" t="s">
        <v>1209</v>
      </c>
      <c r="F720" s="15" t="s">
        <v>12</v>
      </c>
    </row>
    <row r="721" customHeight="1" spans="1:6">
      <c r="A721" s="154" t="s">
        <v>1210</v>
      </c>
      <c r="B721" s="140" t="s">
        <v>1211</v>
      </c>
      <c r="C721" s="101">
        <f>C712</f>
        <v>28</v>
      </c>
      <c r="D721" s="20" t="s">
        <v>1175</v>
      </c>
      <c r="E721" s="75" t="s">
        <v>1369</v>
      </c>
      <c r="F721" s="15" t="s">
        <v>12</v>
      </c>
    </row>
    <row r="722" customHeight="1" spans="1:6">
      <c r="A722" s="154" t="s">
        <v>1213</v>
      </c>
      <c r="B722" s="140" t="s">
        <v>1214</v>
      </c>
      <c r="C722" s="101">
        <v>1</v>
      </c>
      <c r="D722" s="20" t="s">
        <v>29</v>
      </c>
      <c r="E722" s="64" t="s">
        <v>1215</v>
      </c>
      <c r="F722" s="15" t="s">
        <v>12</v>
      </c>
    </row>
    <row r="723" customHeight="1" spans="1:6">
      <c r="A723" s="154" t="s">
        <v>1216</v>
      </c>
      <c r="B723" s="140" t="s">
        <v>1217</v>
      </c>
      <c r="C723" s="101">
        <v>1</v>
      </c>
      <c r="D723" s="20" t="s">
        <v>29</v>
      </c>
      <c r="E723" s="64" t="s">
        <v>1218</v>
      </c>
      <c r="F723" s="15" t="s">
        <v>12</v>
      </c>
    </row>
    <row r="724" customHeight="1" spans="1:6">
      <c r="A724" s="154" t="s">
        <v>1219</v>
      </c>
      <c r="B724" s="140" t="s">
        <v>1220</v>
      </c>
      <c r="C724" s="101">
        <v>1</v>
      </c>
      <c r="D724" s="20" t="s">
        <v>8</v>
      </c>
      <c r="E724" s="64" t="s">
        <v>1221</v>
      </c>
      <c r="F724" s="15" t="s">
        <v>12</v>
      </c>
    </row>
    <row r="725" customHeight="1" spans="1:6">
      <c r="A725" s="154" t="s">
        <v>1222</v>
      </c>
      <c r="B725" s="39" t="s">
        <v>79</v>
      </c>
      <c r="C725" s="37">
        <v>1</v>
      </c>
      <c r="D725" s="37" t="s">
        <v>24</v>
      </c>
      <c r="E725" s="40" t="s">
        <v>80</v>
      </c>
      <c r="F725" s="15" t="s">
        <v>37</v>
      </c>
    </row>
    <row r="726" customHeight="1" spans="1:6">
      <c r="A726" s="154" t="s">
        <v>1223</v>
      </c>
      <c r="B726" s="39" t="s">
        <v>82</v>
      </c>
      <c r="C726" s="37">
        <v>1</v>
      </c>
      <c r="D726" s="37" t="s">
        <v>24</v>
      </c>
      <c r="E726" s="40" t="s">
        <v>83</v>
      </c>
      <c r="F726" s="15" t="s">
        <v>12</v>
      </c>
    </row>
    <row r="727" customHeight="1" spans="1:6">
      <c r="A727" s="154" t="s">
        <v>1224</v>
      </c>
      <c r="B727" s="50" t="s">
        <v>97</v>
      </c>
      <c r="C727" s="51">
        <v>1</v>
      </c>
      <c r="D727" s="51" t="s">
        <v>24</v>
      </c>
      <c r="E727" s="41" t="s">
        <v>1370</v>
      </c>
      <c r="F727" s="15" t="s">
        <v>12</v>
      </c>
    </row>
    <row r="728" customHeight="1" spans="1:6">
      <c r="A728" s="10">
        <v>3</v>
      </c>
      <c r="B728" s="11" t="s">
        <v>1183</v>
      </c>
      <c r="C728" s="12">
        <v>1</v>
      </c>
      <c r="D728" s="13" t="s">
        <v>8</v>
      </c>
      <c r="E728" s="27" t="s">
        <v>1304</v>
      </c>
      <c r="F728" s="15" t="s">
        <v>12</v>
      </c>
    </row>
    <row r="729" customHeight="1" spans="1:6">
      <c r="A729" s="154" t="s">
        <v>153</v>
      </c>
      <c r="B729" s="62" t="s">
        <v>1185</v>
      </c>
      <c r="C729" s="101"/>
      <c r="D729" s="20"/>
      <c r="E729" s="64"/>
      <c r="F729" s="15"/>
    </row>
    <row r="730" customHeight="1" spans="1:6">
      <c r="A730" s="154" t="s">
        <v>156</v>
      </c>
      <c r="B730" s="140" t="s">
        <v>1186</v>
      </c>
      <c r="C730" s="101">
        <v>28</v>
      </c>
      <c r="D730" s="20" t="s">
        <v>1170</v>
      </c>
      <c r="E730" s="75" t="s">
        <v>1305</v>
      </c>
      <c r="F730" s="15" t="s">
        <v>12</v>
      </c>
    </row>
    <row r="731" customHeight="1" spans="1:6">
      <c r="A731" s="154" t="s">
        <v>157</v>
      </c>
      <c r="B731" s="140" t="s">
        <v>1188</v>
      </c>
      <c r="C731" s="101">
        <v>1</v>
      </c>
      <c r="D731" s="20" t="s">
        <v>24</v>
      </c>
      <c r="E731" s="64" t="s">
        <v>1189</v>
      </c>
      <c r="F731" s="15" t="s">
        <v>12</v>
      </c>
    </row>
    <row r="732" customHeight="1" spans="1:6">
      <c r="A732" s="154" t="s">
        <v>1306</v>
      </c>
      <c r="B732" s="140" t="s">
        <v>1367</v>
      </c>
      <c r="C732" s="101">
        <v>1</v>
      </c>
      <c r="D732" s="20" t="s">
        <v>24</v>
      </c>
      <c r="E732" s="75" t="s">
        <v>1368</v>
      </c>
      <c r="F732" s="15" t="s">
        <v>12</v>
      </c>
    </row>
    <row r="733" customHeight="1" spans="1:6">
      <c r="A733" s="154" t="s">
        <v>1307</v>
      </c>
      <c r="B733" s="140" t="s">
        <v>1192</v>
      </c>
      <c r="C733" s="101">
        <v>1</v>
      </c>
      <c r="D733" s="20" t="s">
        <v>29</v>
      </c>
      <c r="E733" s="64" t="s">
        <v>1193</v>
      </c>
      <c r="F733" s="15" t="s">
        <v>12</v>
      </c>
    </row>
    <row r="734" customHeight="1" spans="1:6">
      <c r="A734" s="154" t="s">
        <v>1308</v>
      </c>
      <c r="B734" s="140" t="s">
        <v>1195</v>
      </c>
      <c r="C734" s="101">
        <v>1</v>
      </c>
      <c r="D734" s="20" t="s">
        <v>112</v>
      </c>
      <c r="E734" s="64" t="s">
        <v>1196</v>
      </c>
      <c r="F734" s="15" t="s">
        <v>12</v>
      </c>
    </row>
    <row r="735" customHeight="1" spans="1:6">
      <c r="A735" s="154" t="s">
        <v>1309</v>
      </c>
      <c r="B735" s="140" t="s">
        <v>1198</v>
      </c>
      <c r="C735" s="101">
        <v>1</v>
      </c>
      <c r="D735" s="20" t="s">
        <v>1175</v>
      </c>
      <c r="E735" s="64" t="s">
        <v>1199</v>
      </c>
      <c r="F735" s="15" t="s">
        <v>12</v>
      </c>
    </row>
    <row r="736" customHeight="1" spans="1:6">
      <c r="A736" s="154" t="s">
        <v>1310</v>
      </c>
      <c r="B736" s="140" t="s">
        <v>1201</v>
      </c>
      <c r="C736" s="101">
        <v>1</v>
      </c>
      <c r="D736" s="20" t="s">
        <v>1175</v>
      </c>
      <c r="E736" s="64" t="s">
        <v>1202</v>
      </c>
      <c r="F736" s="15" t="s">
        <v>12</v>
      </c>
    </row>
    <row r="737" customHeight="1" spans="1:6">
      <c r="A737" s="154" t="s">
        <v>1311</v>
      </c>
      <c r="B737" s="140" t="s">
        <v>1204</v>
      </c>
      <c r="C737" s="101">
        <v>1</v>
      </c>
      <c r="D737" s="20" t="s">
        <v>1205</v>
      </c>
      <c r="E737" s="64" t="s">
        <v>1206</v>
      </c>
      <c r="F737" s="15" t="s">
        <v>12</v>
      </c>
    </row>
    <row r="738" customHeight="1" spans="1:6">
      <c r="A738" s="154" t="s">
        <v>1312</v>
      </c>
      <c r="B738" s="140" t="s">
        <v>1208</v>
      </c>
      <c r="C738" s="101">
        <v>1</v>
      </c>
      <c r="D738" s="20" t="s">
        <v>1175</v>
      </c>
      <c r="E738" s="64" t="s">
        <v>1209</v>
      </c>
      <c r="F738" s="15" t="s">
        <v>12</v>
      </c>
    </row>
    <row r="739" customHeight="1" spans="1:6">
      <c r="A739" s="154" t="s">
        <v>1313</v>
      </c>
      <c r="B739" s="140" t="s">
        <v>1211</v>
      </c>
      <c r="C739" s="101">
        <f>C730</f>
        <v>28</v>
      </c>
      <c r="D739" s="20" t="s">
        <v>1175</v>
      </c>
      <c r="E739" s="75" t="s">
        <v>1369</v>
      </c>
      <c r="F739" s="15" t="s">
        <v>12</v>
      </c>
    </row>
    <row r="740" customHeight="1" spans="1:6">
      <c r="A740" s="154" t="s">
        <v>1314</v>
      </c>
      <c r="B740" s="140" t="s">
        <v>1214</v>
      </c>
      <c r="C740" s="101">
        <v>1</v>
      </c>
      <c r="D740" s="20" t="s">
        <v>29</v>
      </c>
      <c r="E740" s="64" t="s">
        <v>1215</v>
      </c>
      <c r="F740" s="15" t="s">
        <v>12</v>
      </c>
    </row>
    <row r="741" customHeight="1" spans="1:6">
      <c r="A741" s="154" t="s">
        <v>1317</v>
      </c>
      <c r="B741" s="140" t="s">
        <v>1217</v>
      </c>
      <c r="C741" s="101">
        <v>1</v>
      </c>
      <c r="D741" s="20" t="s">
        <v>29</v>
      </c>
      <c r="E741" s="64" t="s">
        <v>1218</v>
      </c>
      <c r="F741" s="15" t="s">
        <v>12</v>
      </c>
    </row>
    <row r="742" customHeight="1" spans="1:6">
      <c r="A742" s="154" t="s">
        <v>1318</v>
      </c>
      <c r="B742" s="140" t="s">
        <v>1220</v>
      </c>
      <c r="C742" s="101">
        <v>1</v>
      </c>
      <c r="D742" s="20" t="s">
        <v>8</v>
      </c>
      <c r="E742" s="64" t="s">
        <v>1221</v>
      </c>
      <c r="F742" s="15" t="s">
        <v>12</v>
      </c>
    </row>
    <row r="743" customHeight="1" spans="1:6">
      <c r="A743" s="154" t="s">
        <v>1319</v>
      </c>
      <c r="B743" s="39" t="s">
        <v>79</v>
      </c>
      <c r="C743" s="37">
        <v>1</v>
      </c>
      <c r="D743" s="37" t="s">
        <v>24</v>
      </c>
      <c r="E743" s="40" t="s">
        <v>80</v>
      </c>
      <c r="F743" s="15" t="s">
        <v>37</v>
      </c>
    </row>
    <row r="744" customHeight="1" spans="1:6">
      <c r="A744" s="154" t="s">
        <v>1320</v>
      </c>
      <c r="B744" s="39" t="s">
        <v>82</v>
      </c>
      <c r="C744" s="37">
        <v>1</v>
      </c>
      <c r="D744" s="37" t="s">
        <v>24</v>
      </c>
      <c r="E744" s="40" t="s">
        <v>83</v>
      </c>
      <c r="F744" s="15" t="s">
        <v>12</v>
      </c>
    </row>
    <row r="745" customHeight="1" spans="1:6">
      <c r="A745" s="154" t="s">
        <v>1371</v>
      </c>
      <c r="B745" s="50" t="s">
        <v>97</v>
      </c>
      <c r="C745" s="51">
        <v>1</v>
      </c>
      <c r="D745" s="51" t="s">
        <v>24</v>
      </c>
      <c r="E745" s="41" t="s">
        <v>1225</v>
      </c>
      <c r="F745" s="15" t="s">
        <v>12</v>
      </c>
    </row>
    <row r="746" customHeight="1" spans="1:6">
      <c r="A746" s="154" t="s">
        <v>1319</v>
      </c>
      <c r="B746" s="142" t="s">
        <v>1227</v>
      </c>
      <c r="C746" s="101"/>
      <c r="D746" s="20"/>
      <c r="E746" s="143"/>
      <c r="F746" s="15"/>
    </row>
    <row r="747" customHeight="1" spans="1:6">
      <c r="A747" s="154" t="s">
        <v>1320</v>
      </c>
      <c r="B747" s="140" t="s">
        <v>1229</v>
      </c>
      <c r="C747" s="101">
        <v>1</v>
      </c>
      <c r="D747" s="20" t="s">
        <v>29</v>
      </c>
      <c r="E747" s="74" t="s">
        <v>1230</v>
      </c>
      <c r="F747" s="15" t="s">
        <v>12</v>
      </c>
    </row>
    <row r="748" customHeight="1" spans="1:6">
      <c r="A748" s="154" t="s">
        <v>1321</v>
      </c>
      <c r="B748" s="62" t="s">
        <v>1232</v>
      </c>
      <c r="C748" s="19">
        <v>1</v>
      </c>
      <c r="D748" s="63" t="s">
        <v>24</v>
      </c>
      <c r="E748" s="148" t="s">
        <v>1233</v>
      </c>
      <c r="F748" s="15" t="s">
        <v>12</v>
      </c>
    </row>
    <row r="749" customHeight="1" spans="1:6">
      <c r="A749" s="154" t="s">
        <v>1371</v>
      </c>
      <c r="B749" s="144" t="s">
        <v>1235</v>
      </c>
      <c r="C749" s="145">
        <v>1</v>
      </c>
      <c r="D749" s="63" t="s">
        <v>24</v>
      </c>
      <c r="E749" s="148" t="s">
        <v>1236</v>
      </c>
      <c r="F749" s="15" t="s">
        <v>12</v>
      </c>
    </row>
    <row r="750" customHeight="1" spans="1:6">
      <c r="A750" s="154" t="s">
        <v>1322</v>
      </c>
      <c r="B750" s="144" t="s">
        <v>1238</v>
      </c>
      <c r="C750" s="19">
        <v>1</v>
      </c>
      <c r="D750" s="63" t="s">
        <v>215</v>
      </c>
      <c r="E750" s="148" t="s">
        <v>1239</v>
      </c>
      <c r="F750" s="15" t="s">
        <v>12</v>
      </c>
    </row>
    <row r="751" customHeight="1" spans="1:6">
      <c r="A751" s="154" t="s">
        <v>1324</v>
      </c>
      <c r="B751" s="144" t="s">
        <v>1241</v>
      </c>
      <c r="C751" s="19">
        <v>2</v>
      </c>
      <c r="D751" s="63" t="s">
        <v>215</v>
      </c>
      <c r="E751" s="148" t="s">
        <v>1242</v>
      </c>
      <c r="F751" s="15" t="s">
        <v>12</v>
      </c>
    </row>
    <row r="752" customHeight="1" spans="1:6">
      <c r="A752" s="154" t="s">
        <v>1325</v>
      </c>
      <c r="B752" s="144" t="s">
        <v>1031</v>
      </c>
      <c r="C752" s="19">
        <v>2</v>
      </c>
      <c r="D752" s="63" t="s">
        <v>215</v>
      </c>
      <c r="E752" s="74" t="s">
        <v>1032</v>
      </c>
      <c r="F752" s="15" t="s">
        <v>12</v>
      </c>
    </row>
    <row r="753" customHeight="1" spans="1:6">
      <c r="A753" s="154" t="s">
        <v>1326</v>
      </c>
      <c r="B753" s="144" t="s">
        <v>1245</v>
      </c>
      <c r="C753" s="19">
        <v>1</v>
      </c>
      <c r="D753" s="146" t="s">
        <v>215</v>
      </c>
      <c r="E753" s="148" t="s">
        <v>1246</v>
      </c>
      <c r="F753" s="15" t="s">
        <v>12</v>
      </c>
    </row>
    <row r="754" customHeight="1" spans="1:6">
      <c r="A754" s="154" t="s">
        <v>1327</v>
      </c>
      <c r="B754" s="144" t="s">
        <v>1248</v>
      </c>
      <c r="C754" s="19">
        <v>1</v>
      </c>
      <c r="D754" s="146" t="s">
        <v>215</v>
      </c>
      <c r="E754" s="148" t="s">
        <v>1249</v>
      </c>
      <c r="F754" s="15" t="s">
        <v>12</v>
      </c>
    </row>
    <row r="755" customHeight="1" spans="1:6">
      <c r="A755" s="154" t="s">
        <v>1328</v>
      </c>
      <c r="B755" s="144" t="s">
        <v>1023</v>
      </c>
      <c r="C755" s="19">
        <v>1</v>
      </c>
      <c r="D755" s="146" t="s">
        <v>215</v>
      </c>
      <c r="E755" s="148" t="s">
        <v>1251</v>
      </c>
      <c r="F755" s="15" t="s">
        <v>12</v>
      </c>
    </row>
    <row r="756" customHeight="1" spans="1:6">
      <c r="A756" s="154" t="s">
        <v>1329</v>
      </c>
      <c r="B756" s="144" t="s">
        <v>1253</v>
      </c>
      <c r="C756" s="19">
        <v>2</v>
      </c>
      <c r="D756" s="63" t="s">
        <v>215</v>
      </c>
      <c r="E756" s="148" t="s">
        <v>1026</v>
      </c>
      <c r="F756" s="15" t="s">
        <v>12</v>
      </c>
    </row>
    <row r="757" customHeight="1" spans="1:6">
      <c r="A757" s="154" t="s">
        <v>1330</v>
      </c>
      <c r="B757" s="144" t="s">
        <v>1255</v>
      </c>
      <c r="C757" s="19">
        <v>1</v>
      </c>
      <c r="D757" s="146" t="s">
        <v>215</v>
      </c>
      <c r="E757" s="148" t="s">
        <v>1256</v>
      </c>
      <c r="F757" s="15" t="s">
        <v>12</v>
      </c>
    </row>
    <row r="758" customHeight="1" spans="1:6">
      <c r="A758" s="154" t="s">
        <v>1331</v>
      </c>
      <c r="B758" s="144" t="s">
        <v>1258</v>
      </c>
      <c r="C758" s="19">
        <v>1</v>
      </c>
      <c r="D758" s="146" t="s">
        <v>215</v>
      </c>
      <c r="E758" s="148" t="s">
        <v>1259</v>
      </c>
      <c r="F758" s="15" t="s">
        <v>12</v>
      </c>
    </row>
    <row r="759" customHeight="1" spans="1:6">
      <c r="A759" s="154" t="s">
        <v>1332</v>
      </c>
      <c r="B759" s="144" t="s">
        <v>1261</v>
      </c>
      <c r="C759" s="19">
        <v>1</v>
      </c>
      <c r="D759" s="146" t="s">
        <v>215</v>
      </c>
      <c r="E759" s="148" t="s">
        <v>1262</v>
      </c>
      <c r="F759" s="15" t="s">
        <v>12</v>
      </c>
    </row>
    <row r="760" customHeight="1" spans="1:6">
      <c r="A760" s="154" t="s">
        <v>1333</v>
      </c>
      <c r="B760" s="144" t="s">
        <v>1264</v>
      </c>
      <c r="C760" s="19">
        <v>1</v>
      </c>
      <c r="D760" s="146" t="s">
        <v>215</v>
      </c>
      <c r="E760" s="74" t="s">
        <v>1265</v>
      </c>
      <c r="F760" s="15" t="s">
        <v>12</v>
      </c>
    </row>
    <row r="761" customHeight="1" spans="1:6">
      <c r="A761" s="154" t="s">
        <v>1336</v>
      </c>
      <c r="B761" s="144" t="s">
        <v>1267</v>
      </c>
      <c r="C761" s="19">
        <v>1</v>
      </c>
      <c r="D761" s="146" t="s">
        <v>215</v>
      </c>
      <c r="E761" s="148" t="s">
        <v>1268</v>
      </c>
      <c r="F761" s="15" t="s">
        <v>12</v>
      </c>
    </row>
    <row r="762" customHeight="1" spans="1:6">
      <c r="A762" s="154" t="s">
        <v>1339</v>
      </c>
      <c r="B762" s="144" t="s">
        <v>1270</v>
      </c>
      <c r="C762" s="19">
        <v>1</v>
      </c>
      <c r="D762" s="146" t="s">
        <v>215</v>
      </c>
      <c r="E762" s="148" t="s">
        <v>1271</v>
      </c>
      <c r="F762" s="15" t="s">
        <v>12</v>
      </c>
    </row>
    <row r="763" customHeight="1" spans="1:6">
      <c r="A763" s="154" t="s">
        <v>1340</v>
      </c>
      <c r="B763" s="144" t="s">
        <v>1273</v>
      </c>
      <c r="C763" s="19">
        <v>1</v>
      </c>
      <c r="D763" s="146" t="s">
        <v>215</v>
      </c>
      <c r="E763" s="74" t="s">
        <v>1274</v>
      </c>
      <c r="F763" s="15" t="s">
        <v>12</v>
      </c>
    </row>
    <row r="764" customHeight="1" spans="1:6">
      <c r="A764" s="154" t="s">
        <v>1342</v>
      </c>
      <c r="B764" s="144" t="s">
        <v>1276</v>
      </c>
      <c r="C764" s="19">
        <v>1</v>
      </c>
      <c r="D764" s="146" t="s">
        <v>215</v>
      </c>
      <c r="E764" s="148" t="s">
        <v>1277</v>
      </c>
      <c r="F764" s="15" t="s">
        <v>12</v>
      </c>
    </row>
    <row r="765" customHeight="1" spans="1:6">
      <c r="A765" s="154" t="s">
        <v>1343</v>
      </c>
      <c r="B765" s="144" t="s">
        <v>1279</v>
      </c>
      <c r="C765" s="19">
        <v>1</v>
      </c>
      <c r="D765" s="63" t="s">
        <v>24</v>
      </c>
      <c r="E765" s="148" t="s">
        <v>1280</v>
      </c>
      <c r="F765" s="15" t="s">
        <v>12</v>
      </c>
    </row>
    <row r="766" customHeight="1" spans="1:6">
      <c r="A766" s="154" t="s">
        <v>1346</v>
      </c>
      <c r="B766" s="144" t="s">
        <v>1282</v>
      </c>
      <c r="C766" s="101">
        <v>1</v>
      </c>
      <c r="D766" s="20" t="s">
        <v>29</v>
      </c>
      <c r="E766" s="148" t="s">
        <v>1283</v>
      </c>
      <c r="F766" s="15" t="s">
        <v>12</v>
      </c>
    </row>
    <row r="767" customHeight="1" spans="1:6">
      <c r="A767" s="154" t="s">
        <v>1347</v>
      </c>
      <c r="B767" s="142" t="s">
        <v>1285</v>
      </c>
      <c r="C767" s="10"/>
      <c r="D767" s="13"/>
      <c r="E767" s="147"/>
      <c r="F767" s="15"/>
    </row>
    <row r="768" customHeight="1" spans="1:6">
      <c r="A768" s="154" t="s">
        <v>1348</v>
      </c>
      <c r="B768" s="140" t="s">
        <v>1229</v>
      </c>
      <c r="C768" s="101">
        <v>28</v>
      </c>
      <c r="D768" s="20" t="s">
        <v>29</v>
      </c>
      <c r="E768" s="74" t="s">
        <v>1230</v>
      </c>
      <c r="F768" s="15" t="s">
        <v>12</v>
      </c>
    </row>
    <row r="769" customHeight="1" spans="1:6">
      <c r="A769" s="154" t="s">
        <v>1350</v>
      </c>
      <c r="B769" s="144" t="s">
        <v>1238</v>
      </c>
      <c r="C769" s="19">
        <v>28</v>
      </c>
      <c r="D769" s="63" t="s">
        <v>215</v>
      </c>
      <c r="E769" s="148" t="s">
        <v>1239</v>
      </c>
      <c r="F769" s="15" t="s">
        <v>12</v>
      </c>
    </row>
    <row r="770" customHeight="1" spans="1:6">
      <c r="A770" s="154" t="s">
        <v>1351</v>
      </c>
      <c r="B770" s="144" t="s">
        <v>1241</v>
      </c>
      <c r="C770" s="19">
        <v>56</v>
      </c>
      <c r="D770" s="63" t="s">
        <v>215</v>
      </c>
      <c r="E770" s="148" t="s">
        <v>1242</v>
      </c>
      <c r="F770" s="15" t="s">
        <v>12</v>
      </c>
    </row>
    <row r="771" customHeight="1" spans="1:6">
      <c r="A771" s="154" t="s">
        <v>1352</v>
      </c>
      <c r="B771" s="144" t="s">
        <v>1031</v>
      </c>
      <c r="C771" s="19">
        <v>56</v>
      </c>
      <c r="D771" s="63" t="s">
        <v>215</v>
      </c>
      <c r="E771" s="74" t="s">
        <v>1032</v>
      </c>
      <c r="F771" s="15" t="s">
        <v>12</v>
      </c>
    </row>
    <row r="772" customHeight="1" spans="1:6">
      <c r="A772" s="154" t="s">
        <v>1353</v>
      </c>
      <c r="B772" s="144" t="s">
        <v>1245</v>
      </c>
      <c r="C772" s="19">
        <v>28</v>
      </c>
      <c r="D772" s="146" t="s">
        <v>215</v>
      </c>
      <c r="E772" s="148" t="s">
        <v>1246</v>
      </c>
      <c r="F772" s="15" t="s">
        <v>12</v>
      </c>
    </row>
    <row r="773" customHeight="1" spans="1:6">
      <c r="A773" s="154" t="s">
        <v>1354</v>
      </c>
      <c r="B773" s="144" t="s">
        <v>1248</v>
      </c>
      <c r="C773" s="19">
        <v>28</v>
      </c>
      <c r="D773" s="146" t="s">
        <v>215</v>
      </c>
      <c r="E773" s="148" t="s">
        <v>1249</v>
      </c>
      <c r="F773" s="15" t="s">
        <v>12</v>
      </c>
    </row>
    <row r="774" customHeight="1" spans="1:6">
      <c r="A774" s="154" t="s">
        <v>1355</v>
      </c>
      <c r="B774" s="144" t="s">
        <v>1023</v>
      </c>
      <c r="C774" s="19">
        <v>28</v>
      </c>
      <c r="D774" s="146" t="s">
        <v>215</v>
      </c>
      <c r="E774" s="148" t="s">
        <v>1251</v>
      </c>
      <c r="F774" s="15" t="s">
        <v>12</v>
      </c>
    </row>
    <row r="775" customHeight="1" spans="1:6">
      <c r="A775" s="154" t="s">
        <v>1356</v>
      </c>
      <c r="B775" s="144" t="s">
        <v>1253</v>
      </c>
      <c r="C775" s="19">
        <v>56</v>
      </c>
      <c r="D775" s="63" t="s">
        <v>215</v>
      </c>
      <c r="E775" s="148" t="s">
        <v>1026</v>
      </c>
      <c r="F775" s="15" t="s">
        <v>12</v>
      </c>
    </row>
    <row r="776" customHeight="1" spans="1:6">
      <c r="A776" s="154" t="s">
        <v>1357</v>
      </c>
      <c r="B776" s="144" t="s">
        <v>1255</v>
      </c>
      <c r="C776" s="19">
        <v>28</v>
      </c>
      <c r="D776" s="146" t="s">
        <v>215</v>
      </c>
      <c r="E776" s="148" t="s">
        <v>1256</v>
      </c>
      <c r="F776" s="15" t="s">
        <v>12</v>
      </c>
    </row>
    <row r="777" customHeight="1" spans="1:6">
      <c r="A777" s="154" t="s">
        <v>1358</v>
      </c>
      <c r="B777" s="144" t="s">
        <v>1258</v>
      </c>
      <c r="C777" s="19">
        <v>28</v>
      </c>
      <c r="D777" s="146" t="s">
        <v>215</v>
      </c>
      <c r="E777" s="148" t="s">
        <v>1259</v>
      </c>
      <c r="F777" s="15" t="s">
        <v>12</v>
      </c>
    </row>
    <row r="778" customHeight="1" spans="1:6">
      <c r="A778" s="154" t="s">
        <v>1359</v>
      </c>
      <c r="B778" s="144" t="s">
        <v>1261</v>
      </c>
      <c r="C778" s="19">
        <v>28</v>
      </c>
      <c r="D778" s="146" t="s">
        <v>215</v>
      </c>
      <c r="E778" s="148" t="s">
        <v>1262</v>
      </c>
      <c r="F778" s="15" t="s">
        <v>12</v>
      </c>
    </row>
    <row r="779" customHeight="1" spans="1:6">
      <c r="A779" s="154" t="s">
        <v>1360</v>
      </c>
      <c r="B779" s="144" t="s">
        <v>1264</v>
      </c>
      <c r="C779" s="19">
        <v>28</v>
      </c>
      <c r="D779" s="146" t="s">
        <v>215</v>
      </c>
      <c r="E779" s="74" t="s">
        <v>1265</v>
      </c>
      <c r="F779" s="15" t="s">
        <v>12</v>
      </c>
    </row>
    <row r="780" customHeight="1" spans="1:6">
      <c r="A780" s="154" t="s">
        <v>1361</v>
      </c>
      <c r="B780" s="144" t="s">
        <v>1267</v>
      </c>
      <c r="C780" s="19">
        <v>28</v>
      </c>
      <c r="D780" s="146" t="s">
        <v>215</v>
      </c>
      <c r="E780" s="148" t="s">
        <v>1268</v>
      </c>
      <c r="F780" s="15" t="s">
        <v>12</v>
      </c>
    </row>
    <row r="781" customHeight="1" spans="1:6">
      <c r="A781" s="154" t="s">
        <v>1362</v>
      </c>
      <c r="B781" s="144" t="s">
        <v>1270</v>
      </c>
      <c r="C781" s="19">
        <v>28</v>
      </c>
      <c r="D781" s="146" t="s">
        <v>215</v>
      </c>
      <c r="E781" s="148" t="s">
        <v>1271</v>
      </c>
      <c r="F781" s="15" t="s">
        <v>12</v>
      </c>
    </row>
    <row r="782" customHeight="1" spans="1:6">
      <c r="A782" s="154" t="s">
        <v>1372</v>
      </c>
      <c r="B782" s="144" t="s">
        <v>1273</v>
      </c>
      <c r="C782" s="19">
        <v>28</v>
      </c>
      <c r="D782" s="146" t="s">
        <v>215</v>
      </c>
      <c r="E782" s="74" t="s">
        <v>1274</v>
      </c>
      <c r="F782" s="15" t="s">
        <v>12</v>
      </c>
    </row>
    <row r="783" customHeight="1" spans="1:6">
      <c r="A783" s="154" t="s">
        <v>1373</v>
      </c>
      <c r="B783" s="144" t="s">
        <v>1276</v>
      </c>
      <c r="C783" s="19">
        <v>28</v>
      </c>
      <c r="D783" s="146" t="s">
        <v>215</v>
      </c>
      <c r="E783" s="148" t="s">
        <v>1277</v>
      </c>
      <c r="F783" s="15" t="s">
        <v>12</v>
      </c>
    </row>
    <row r="784" customHeight="1" spans="1:6">
      <c r="A784" s="154" t="s">
        <v>1374</v>
      </c>
      <c r="B784" s="144" t="s">
        <v>1279</v>
      </c>
      <c r="C784" s="19">
        <v>28</v>
      </c>
      <c r="D784" s="63" t="s">
        <v>24</v>
      </c>
      <c r="E784" s="148" t="s">
        <v>1280</v>
      </c>
      <c r="F784" s="15" t="s">
        <v>12</v>
      </c>
    </row>
    <row r="785" customHeight="1" spans="1:6">
      <c r="A785" s="10">
        <v>4</v>
      </c>
      <c r="B785" s="11" t="s">
        <v>1303</v>
      </c>
      <c r="C785" s="12">
        <v>1</v>
      </c>
      <c r="D785" s="13" t="s">
        <v>8</v>
      </c>
      <c r="E785" s="27" t="s">
        <v>1304</v>
      </c>
      <c r="F785" s="15" t="s">
        <v>12</v>
      </c>
    </row>
    <row r="786" customHeight="1" spans="1:6">
      <c r="A786" s="154" t="s">
        <v>1375</v>
      </c>
      <c r="B786" s="62" t="s">
        <v>1185</v>
      </c>
      <c r="C786" s="101"/>
      <c r="D786" s="20"/>
      <c r="E786" s="64"/>
      <c r="F786" s="15"/>
    </row>
    <row r="787" customHeight="1" spans="1:6">
      <c r="A787" s="154" t="s">
        <v>1376</v>
      </c>
      <c r="B787" s="140" t="s">
        <v>1186</v>
      </c>
      <c r="C787" s="101">
        <v>28</v>
      </c>
      <c r="D787" s="20" t="s">
        <v>1170</v>
      </c>
      <c r="E787" s="75" t="s">
        <v>1305</v>
      </c>
      <c r="F787" s="15" t="s">
        <v>12</v>
      </c>
    </row>
    <row r="788" customHeight="1" spans="1:6">
      <c r="A788" s="154" t="s">
        <v>1377</v>
      </c>
      <c r="B788" s="140" t="s">
        <v>1188</v>
      </c>
      <c r="C788" s="101">
        <v>1</v>
      </c>
      <c r="D788" s="20" t="s">
        <v>24</v>
      </c>
      <c r="E788" s="64" t="s">
        <v>1189</v>
      </c>
      <c r="F788" s="15" t="s">
        <v>12</v>
      </c>
    </row>
    <row r="789" customHeight="1" spans="1:6">
      <c r="A789" s="154" t="s">
        <v>1378</v>
      </c>
      <c r="B789" s="140" t="s">
        <v>1367</v>
      </c>
      <c r="C789" s="101">
        <v>1</v>
      </c>
      <c r="D789" s="20" t="s">
        <v>24</v>
      </c>
      <c r="E789" s="75" t="s">
        <v>1368</v>
      </c>
      <c r="F789" s="15" t="s">
        <v>12</v>
      </c>
    </row>
    <row r="790" customHeight="1" spans="1:6">
      <c r="A790" s="154" t="s">
        <v>1379</v>
      </c>
      <c r="B790" s="140" t="s">
        <v>1192</v>
      </c>
      <c r="C790" s="101">
        <v>1</v>
      </c>
      <c r="D790" s="20" t="s">
        <v>29</v>
      </c>
      <c r="E790" s="64" t="s">
        <v>1193</v>
      </c>
      <c r="F790" s="15" t="s">
        <v>12</v>
      </c>
    </row>
    <row r="791" customHeight="1" spans="1:6">
      <c r="A791" s="154" t="s">
        <v>1380</v>
      </c>
      <c r="B791" s="140" t="s">
        <v>1195</v>
      </c>
      <c r="C791" s="101">
        <v>1</v>
      </c>
      <c r="D791" s="20" t="s">
        <v>112</v>
      </c>
      <c r="E791" s="64" t="s">
        <v>1196</v>
      </c>
      <c r="F791" s="15" t="s">
        <v>12</v>
      </c>
    </row>
    <row r="792" customHeight="1" spans="1:6">
      <c r="A792" s="154" t="s">
        <v>1381</v>
      </c>
      <c r="B792" s="140" t="s">
        <v>1198</v>
      </c>
      <c r="C792" s="101">
        <v>1</v>
      </c>
      <c r="D792" s="20" t="s">
        <v>1175</v>
      </c>
      <c r="E792" s="64" t="s">
        <v>1199</v>
      </c>
      <c r="F792" s="15" t="s">
        <v>12</v>
      </c>
    </row>
    <row r="793" customHeight="1" spans="1:6">
      <c r="A793" s="154" t="s">
        <v>1382</v>
      </c>
      <c r="B793" s="140" t="s">
        <v>1201</v>
      </c>
      <c r="C793" s="101">
        <v>1</v>
      </c>
      <c r="D793" s="20" t="s">
        <v>1175</v>
      </c>
      <c r="E793" s="64" t="s">
        <v>1202</v>
      </c>
      <c r="F793" s="15" t="s">
        <v>12</v>
      </c>
    </row>
    <row r="794" customHeight="1" spans="1:6">
      <c r="A794" s="154" t="s">
        <v>1383</v>
      </c>
      <c r="B794" s="140" t="s">
        <v>1204</v>
      </c>
      <c r="C794" s="101">
        <v>1</v>
      </c>
      <c r="D794" s="20" t="s">
        <v>1205</v>
      </c>
      <c r="E794" s="64" t="s">
        <v>1206</v>
      </c>
      <c r="F794" s="15" t="s">
        <v>12</v>
      </c>
    </row>
    <row r="795" customHeight="1" spans="1:6">
      <c r="A795" s="154" t="s">
        <v>1384</v>
      </c>
      <c r="B795" s="140" t="s">
        <v>1208</v>
      </c>
      <c r="C795" s="101">
        <v>1</v>
      </c>
      <c r="D795" s="20" t="s">
        <v>1175</v>
      </c>
      <c r="E795" s="64" t="s">
        <v>1209</v>
      </c>
      <c r="F795" s="15" t="s">
        <v>12</v>
      </c>
    </row>
    <row r="796" customHeight="1" spans="1:6">
      <c r="A796" s="154" t="s">
        <v>1385</v>
      </c>
      <c r="B796" s="140" t="s">
        <v>1211</v>
      </c>
      <c r="C796" s="101">
        <f>C787</f>
        <v>28</v>
      </c>
      <c r="D796" s="20" t="s">
        <v>1175</v>
      </c>
      <c r="E796" s="75" t="s">
        <v>1369</v>
      </c>
      <c r="F796" s="15" t="s">
        <v>12</v>
      </c>
    </row>
    <row r="797" customHeight="1" spans="1:6">
      <c r="A797" s="154" t="s">
        <v>1386</v>
      </c>
      <c r="B797" s="140" t="s">
        <v>1315</v>
      </c>
      <c r="C797" s="101">
        <v>29</v>
      </c>
      <c r="D797" s="20" t="s">
        <v>29</v>
      </c>
      <c r="E797" s="64" t="s">
        <v>1316</v>
      </c>
      <c r="F797" s="15" t="s">
        <v>12</v>
      </c>
    </row>
    <row r="798" customHeight="1" spans="1:6">
      <c r="A798" s="154" t="s">
        <v>1387</v>
      </c>
      <c r="B798" s="140" t="s">
        <v>1214</v>
      </c>
      <c r="C798" s="101">
        <v>1</v>
      </c>
      <c r="D798" s="20" t="s">
        <v>29</v>
      </c>
      <c r="E798" s="64" t="s">
        <v>1215</v>
      </c>
      <c r="F798" s="15" t="s">
        <v>12</v>
      </c>
    </row>
    <row r="799" customHeight="1" spans="1:6">
      <c r="A799" s="154" t="s">
        <v>1388</v>
      </c>
      <c r="B799" s="140" t="s">
        <v>1217</v>
      </c>
      <c r="C799" s="101">
        <v>1</v>
      </c>
      <c r="D799" s="20" t="s">
        <v>29</v>
      </c>
      <c r="E799" s="64" t="s">
        <v>1218</v>
      </c>
      <c r="F799" s="15" t="s">
        <v>12</v>
      </c>
    </row>
    <row r="800" customHeight="1" spans="1:6">
      <c r="A800" s="154" t="s">
        <v>1389</v>
      </c>
      <c r="B800" s="140" t="s">
        <v>1220</v>
      </c>
      <c r="C800" s="101">
        <v>1</v>
      </c>
      <c r="D800" s="20" t="s">
        <v>8</v>
      </c>
      <c r="E800" s="64" t="s">
        <v>1221</v>
      </c>
      <c r="F800" s="15" t="s">
        <v>12</v>
      </c>
    </row>
    <row r="801" customHeight="1" spans="1:6">
      <c r="A801" s="154" t="s">
        <v>1390</v>
      </c>
      <c r="B801" s="140" t="s">
        <v>1227</v>
      </c>
      <c r="C801" s="20"/>
      <c r="D801" s="20"/>
      <c r="E801" s="143"/>
      <c r="F801" s="15"/>
    </row>
    <row r="802" customHeight="1" spans="1:6">
      <c r="A802" s="154" t="s">
        <v>1391</v>
      </c>
      <c r="B802" s="140" t="s">
        <v>1229</v>
      </c>
      <c r="C802" s="101">
        <v>1</v>
      </c>
      <c r="D802" s="20" t="s">
        <v>29</v>
      </c>
      <c r="E802" s="74" t="s">
        <v>1230</v>
      </c>
      <c r="F802" s="15" t="s">
        <v>12</v>
      </c>
    </row>
    <row r="803" customHeight="1" spans="1:6">
      <c r="A803" s="154" t="s">
        <v>1392</v>
      </c>
      <c r="B803" s="62" t="s">
        <v>1232</v>
      </c>
      <c r="C803" s="101">
        <v>1</v>
      </c>
      <c r="D803" s="63" t="s">
        <v>24</v>
      </c>
      <c r="E803" s="150" t="s">
        <v>1233</v>
      </c>
      <c r="F803" s="15" t="s">
        <v>12</v>
      </c>
    </row>
    <row r="804" customHeight="1" spans="1:6">
      <c r="A804" s="154" t="s">
        <v>1393</v>
      </c>
      <c r="B804" s="140" t="s">
        <v>1235</v>
      </c>
      <c r="C804" s="101">
        <v>1</v>
      </c>
      <c r="D804" s="63" t="s">
        <v>24</v>
      </c>
      <c r="E804" s="150" t="s">
        <v>1236</v>
      </c>
      <c r="F804" s="15" t="s">
        <v>12</v>
      </c>
    </row>
    <row r="805" customHeight="1" spans="1:6">
      <c r="A805" s="154" t="s">
        <v>1394</v>
      </c>
      <c r="B805" s="62" t="s">
        <v>1238</v>
      </c>
      <c r="C805" s="101">
        <v>1</v>
      </c>
      <c r="D805" s="63" t="s">
        <v>24</v>
      </c>
      <c r="E805" s="150" t="s">
        <v>1239</v>
      </c>
      <c r="F805" s="15" t="s">
        <v>12</v>
      </c>
    </row>
    <row r="806" customHeight="1" spans="1:6">
      <c r="A806" s="154" t="s">
        <v>1395</v>
      </c>
      <c r="B806" s="62" t="s">
        <v>1241</v>
      </c>
      <c r="C806" s="101">
        <v>2</v>
      </c>
      <c r="D806" s="63" t="s">
        <v>215</v>
      </c>
      <c r="E806" s="150" t="s">
        <v>1242</v>
      </c>
      <c r="F806" s="15" t="s">
        <v>12</v>
      </c>
    </row>
    <row r="807" customHeight="1" spans="1:6">
      <c r="A807" s="154" t="s">
        <v>1396</v>
      </c>
      <c r="B807" s="62" t="s">
        <v>1248</v>
      </c>
      <c r="C807" s="101">
        <v>1</v>
      </c>
      <c r="D807" s="146" t="s">
        <v>215</v>
      </c>
      <c r="E807" s="150" t="s">
        <v>1249</v>
      </c>
      <c r="F807" s="15" t="s">
        <v>12</v>
      </c>
    </row>
    <row r="808" customHeight="1" spans="1:6">
      <c r="A808" s="154" t="s">
        <v>1397</v>
      </c>
      <c r="B808" s="62" t="s">
        <v>1023</v>
      </c>
      <c r="C808" s="101">
        <v>1</v>
      </c>
      <c r="D808" s="146" t="s">
        <v>215</v>
      </c>
      <c r="E808" s="150" t="s">
        <v>1251</v>
      </c>
      <c r="F808" s="15" t="s">
        <v>12</v>
      </c>
    </row>
    <row r="809" customHeight="1" spans="1:6">
      <c r="A809" s="154" t="s">
        <v>1398</v>
      </c>
      <c r="B809" s="62" t="s">
        <v>1253</v>
      </c>
      <c r="C809" s="101">
        <v>2</v>
      </c>
      <c r="D809" s="63" t="s">
        <v>215</v>
      </c>
      <c r="E809" s="150" t="s">
        <v>1026</v>
      </c>
      <c r="F809" s="15" t="s">
        <v>12</v>
      </c>
    </row>
    <row r="810" customHeight="1" spans="1:6">
      <c r="A810" s="154" t="s">
        <v>1399</v>
      </c>
      <c r="B810" s="62" t="s">
        <v>1334</v>
      </c>
      <c r="C810" s="101">
        <v>1</v>
      </c>
      <c r="D810" s="63" t="s">
        <v>215</v>
      </c>
      <c r="E810" s="150" t="s">
        <v>1335</v>
      </c>
      <c r="F810" s="15" t="s">
        <v>12</v>
      </c>
    </row>
    <row r="811" customHeight="1" spans="1:6">
      <c r="A811" s="154" t="s">
        <v>1400</v>
      </c>
      <c r="B811" s="62" t="s">
        <v>1337</v>
      </c>
      <c r="C811" s="101">
        <v>2</v>
      </c>
      <c r="D811" s="146" t="s">
        <v>215</v>
      </c>
      <c r="E811" s="150" t="s">
        <v>1338</v>
      </c>
      <c r="F811" s="15" t="s">
        <v>12</v>
      </c>
    </row>
    <row r="812" customHeight="1" spans="1:6">
      <c r="A812" s="154" t="s">
        <v>1401</v>
      </c>
      <c r="B812" s="62" t="s">
        <v>1258</v>
      </c>
      <c r="C812" s="101">
        <v>1</v>
      </c>
      <c r="D812" s="146" t="s">
        <v>215</v>
      </c>
      <c r="E812" s="150" t="s">
        <v>1259</v>
      </c>
      <c r="F812" s="15" t="s">
        <v>12</v>
      </c>
    </row>
    <row r="813" customHeight="1" spans="1:6">
      <c r="A813" s="154" t="s">
        <v>1402</v>
      </c>
      <c r="B813" s="62" t="s">
        <v>1261</v>
      </c>
      <c r="C813" s="101">
        <v>1</v>
      </c>
      <c r="D813" s="146" t="s">
        <v>215</v>
      </c>
      <c r="E813" s="150" t="s">
        <v>1262</v>
      </c>
      <c r="F813" s="15" t="s">
        <v>12</v>
      </c>
    </row>
    <row r="814" customHeight="1" spans="1:6">
      <c r="A814" s="154" t="s">
        <v>1403</v>
      </c>
      <c r="B814" s="62" t="s">
        <v>1031</v>
      </c>
      <c r="C814" s="101">
        <v>2</v>
      </c>
      <c r="D814" s="146" t="s">
        <v>215</v>
      </c>
      <c r="E814" s="74" t="s">
        <v>1032</v>
      </c>
      <c r="F814" s="15" t="s">
        <v>12</v>
      </c>
    </row>
    <row r="815" customHeight="1" spans="1:6">
      <c r="A815" s="154" t="s">
        <v>1404</v>
      </c>
      <c r="B815" s="62" t="s">
        <v>1344</v>
      </c>
      <c r="C815" s="101">
        <v>1</v>
      </c>
      <c r="D815" s="146" t="s">
        <v>215</v>
      </c>
      <c r="E815" s="150" t="s">
        <v>1345</v>
      </c>
      <c r="F815" s="15" t="s">
        <v>12</v>
      </c>
    </row>
    <row r="816" customHeight="1" spans="1:6">
      <c r="A816" s="154" t="s">
        <v>1405</v>
      </c>
      <c r="B816" s="144" t="s">
        <v>1279</v>
      </c>
      <c r="C816" s="101">
        <v>1</v>
      </c>
      <c r="D816" s="63" t="s">
        <v>24</v>
      </c>
      <c r="E816" s="150" t="s">
        <v>1280</v>
      </c>
      <c r="F816" s="15" t="s">
        <v>12</v>
      </c>
    </row>
    <row r="817" customHeight="1" spans="1:6">
      <c r="A817" s="154" t="s">
        <v>1406</v>
      </c>
      <c r="B817" s="62" t="s">
        <v>1282</v>
      </c>
      <c r="C817" s="101">
        <v>1</v>
      </c>
      <c r="D817" s="20" t="s">
        <v>29</v>
      </c>
      <c r="E817" s="150" t="s">
        <v>1283</v>
      </c>
      <c r="F817" s="15" t="s">
        <v>12</v>
      </c>
    </row>
    <row r="818" customHeight="1" spans="1:6">
      <c r="A818" s="154" t="s">
        <v>1407</v>
      </c>
      <c r="B818" s="62" t="s">
        <v>1349</v>
      </c>
      <c r="C818" s="63"/>
      <c r="D818" s="63"/>
      <c r="E818" s="64"/>
      <c r="F818" s="15"/>
    </row>
    <row r="819" customHeight="1" spans="1:6">
      <c r="A819" s="154" t="s">
        <v>1408</v>
      </c>
      <c r="B819" s="140" t="s">
        <v>1229</v>
      </c>
      <c r="C819" s="101">
        <v>28</v>
      </c>
      <c r="D819" s="20" t="s">
        <v>29</v>
      </c>
      <c r="E819" s="74" t="s">
        <v>1230</v>
      </c>
      <c r="F819" s="15" t="s">
        <v>12</v>
      </c>
    </row>
    <row r="820" customHeight="1" spans="1:6">
      <c r="A820" s="154" t="s">
        <v>1409</v>
      </c>
      <c r="B820" s="62" t="s">
        <v>1238</v>
      </c>
      <c r="C820" s="101">
        <v>28</v>
      </c>
      <c r="D820" s="63" t="s">
        <v>24</v>
      </c>
      <c r="E820" s="150" t="s">
        <v>1239</v>
      </c>
      <c r="F820" s="15" t="s">
        <v>12</v>
      </c>
    </row>
    <row r="821" customHeight="1" spans="1:6">
      <c r="A821" s="154" t="s">
        <v>1410</v>
      </c>
      <c r="B821" s="62" t="s">
        <v>1241</v>
      </c>
      <c r="C821" s="101">
        <v>56</v>
      </c>
      <c r="D821" s="63" t="s">
        <v>215</v>
      </c>
      <c r="E821" s="150" t="s">
        <v>1242</v>
      </c>
      <c r="F821" s="15" t="s">
        <v>12</v>
      </c>
    </row>
    <row r="822" customHeight="1" spans="1:6">
      <c r="A822" s="154" t="s">
        <v>1411</v>
      </c>
      <c r="B822" s="62" t="s">
        <v>1248</v>
      </c>
      <c r="C822" s="101">
        <v>28</v>
      </c>
      <c r="D822" s="146" t="s">
        <v>215</v>
      </c>
      <c r="E822" s="150" t="s">
        <v>1249</v>
      </c>
      <c r="F822" s="15" t="s">
        <v>12</v>
      </c>
    </row>
    <row r="823" customHeight="1" spans="1:6">
      <c r="A823" s="154" t="s">
        <v>1412</v>
      </c>
      <c r="B823" s="62" t="s">
        <v>1023</v>
      </c>
      <c r="C823" s="101">
        <v>28</v>
      </c>
      <c r="D823" s="146" t="s">
        <v>215</v>
      </c>
      <c r="E823" s="150" t="s">
        <v>1251</v>
      </c>
      <c r="F823" s="15" t="s">
        <v>12</v>
      </c>
    </row>
    <row r="824" customHeight="1" spans="1:6">
      <c r="A824" s="154" t="s">
        <v>1413</v>
      </c>
      <c r="B824" s="62" t="s">
        <v>1253</v>
      </c>
      <c r="C824" s="101">
        <v>56</v>
      </c>
      <c r="D824" s="63" t="s">
        <v>215</v>
      </c>
      <c r="E824" s="150" t="s">
        <v>1026</v>
      </c>
      <c r="F824" s="15" t="s">
        <v>12</v>
      </c>
    </row>
    <row r="825" customHeight="1" spans="1:6">
      <c r="A825" s="154" t="s">
        <v>1414</v>
      </c>
      <c r="B825" s="62" t="s">
        <v>1334</v>
      </c>
      <c r="C825" s="101">
        <v>28</v>
      </c>
      <c r="D825" s="63" t="s">
        <v>215</v>
      </c>
      <c r="E825" s="150" t="s">
        <v>1335</v>
      </c>
      <c r="F825" s="15" t="s">
        <v>12</v>
      </c>
    </row>
    <row r="826" customHeight="1" spans="1:6">
      <c r="A826" s="154" t="s">
        <v>1415</v>
      </c>
      <c r="B826" s="62" t="s">
        <v>1337</v>
      </c>
      <c r="C826" s="101">
        <v>56</v>
      </c>
      <c r="D826" s="146" t="s">
        <v>215</v>
      </c>
      <c r="E826" s="150" t="s">
        <v>1338</v>
      </c>
      <c r="F826" s="15" t="s">
        <v>12</v>
      </c>
    </row>
    <row r="827" customHeight="1" spans="1:6">
      <c r="A827" s="154" t="s">
        <v>1416</v>
      </c>
      <c r="B827" s="62" t="s">
        <v>1258</v>
      </c>
      <c r="C827" s="101">
        <v>28</v>
      </c>
      <c r="D827" s="146" t="s">
        <v>215</v>
      </c>
      <c r="E827" s="150" t="s">
        <v>1259</v>
      </c>
      <c r="F827" s="15" t="s">
        <v>12</v>
      </c>
    </row>
    <row r="828" customHeight="1" spans="1:6">
      <c r="A828" s="154" t="s">
        <v>1417</v>
      </c>
      <c r="B828" s="62" t="s">
        <v>1261</v>
      </c>
      <c r="C828" s="101">
        <v>28</v>
      </c>
      <c r="D828" s="146" t="s">
        <v>215</v>
      </c>
      <c r="E828" s="150" t="s">
        <v>1262</v>
      </c>
      <c r="F828" s="15" t="s">
        <v>12</v>
      </c>
    </row>
    <row r="829" customHeight="1" spans="1:6">
      <c r="A829" s="154" t="s">
        <v>1418</v>
      </c>
      <c r="B829" s="62" t="s">
        <v>1031</v>
      </c>
      <c r="C829" s="101">
        <v>56</v>
      </c>
      <c r="D829" s="146" t="s">
        <v>215</v>
      </c>
      <c r="E829" s="74" t="s">
        <v>1032</v>
      </c>
      <c r="F829" s="15" t="s">
        <v>12</v>
      </c>
    </row>
    <row r="830" customHeight="1" spans="1:6">
      <c r="A830" s="154" t="s">
        <v>1419</v>
      </c>
      <c r="B830" s="62" t="s">
        <v>1344</v>
      </c>
      <c r="C830" s="101">
        <v>28</v>
      </c>
      <c r="D830" s="146" t="s">
        <v>215</v>
      </c>
      <c r="E830" s="150" t="s">
        <v>1345</v>
      </c>
      <c r="F830" s="15" t="s">
        <v>12</v>
      </c>
    </row>
    <row r="831" customHeight="1" spans="1:6">
      <c r="A831" s="154" t="s">
        <v>1420</v>
      </c>
      <c r="B831" s="144" t="s">
        <v>1279</v>
      </c>
      <c r="C831" s="101">
        <v>28</v>
      </c>
      <c r="D831" s="63" t="s">
        <v>24</v>
      </c>
      <c r="E831" s="150" t="s">
        <v>1280</v>
      </c>
      <c r="F831" s="15" t="s">
        <v>12</v>
      </c>
    </row>
  </sheetData>
  <autoFilter xmlns:etc="http://www.wps.cn/officeDocument/2017/etCustomData" ref="A1:F831" etc:filterBottomFollowUsedRange="0">
    <extLst/>
  </autoFilter>
  <conditionalFormatting sqref="B633">
    <cfRule type="duplicateValues" dxfId="0" priority="4"/>
  </conditionalFormatting>
  <conditionalFormatting sqref="C688:D688">
    <cfRule type="duplicateValues" dxfId="0" priority="5"/>
  </conditionalFormatting>
  <conditionalFormatting sqref="B817">
    <cfRule type="duplicateValues" dxfId="0" priority="2"/>
  </conditionalFormatting>
  <conditionalFormatting sqref="B818">
    <cfRule type="duplicateValues" dxfId="0" priority="3"/>
  </conditionalFormatting>
  <conditionalFormatting sqref="C818:D818">
    <cfRule type="duplicateValues" dxfId="0" priority="6"/>
  </conditionalFormatting>
  <conditionalFormatting sqref="E818">
    <cfRule type="duplicateValues" dxfId="0" priority="1"/>
  </conditionalFormatting>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Company>市委办</Company>
  <Application>WPS 表格</Application>
  <HeadingPairs>
    <vt:vector size="2" baseType="variant">
      <vt:variant>
        <vt:lpstr>工作表</vt:lpstr>
      </vt:variant>
      <vt:variant>
        <vt:i4>1</vt:i4>
      </vt:variant>
    </vt:vector>
  </HeadingPairs>
  <TitlesOfParts>
    <vt:vector size="1" baseType="lpstr">
      <vt:lpstr>4包860w</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作者</dc:creator>
  <cp:lastModifiedBy>招标中心</cp:lastModifiedBy>
  <dcterms:created xsi:type="dcterms:W3CDTF">2025-05-25T05:39:00Z</dcterms:created>
  <dcterms:modified xsi:type="dcterms:W3CDTF">2025-08-13T08:08:25Z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E463F889112C4FF99D09003FA05FA3BC_13</vt:lpwstr>
  </property>
  <property fmtid="{D5CDD505-2E9C-101B-9397-08002B2CF9AE}" pid="3" name="KSOProductBuildVer">
    <vt:lpwstr>2052-12.1.0.21915</vt:lpwstr>
  </property>
</Properties>
</file>